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5e40d4e35802f1/Dokumente/Landwirtschaft/Biogemüse Sinn/Verkauf/Hofladen- Vorbestellungen/Bestellformulare 2023/"/>
    </mc:Choice>
  </mc:AlternateContent>
  <xr:revisionPtr revIDLastSave="4" documentId="8_{CA26A8EA-088E-46D3-9C3A-4962E684BDD9}" xr6:coauthVersionLast="47" xr6:coauthVersionMax="47" xr10:uidLastSave="{7735CDF2-0243-415B-ABB5-3D241AEFBB4C}"/>
  <bookViews>
    <workbookView xWindow="-120" yWindow="-120" windowWidth="29040" windowHeight="15840" xr2:uid="{1C6E1027-DF91-4621-A295-705652DD432B}"/>
  </bookViews>
  <sheets>
    <sheet name="Bestellformular" sheetId="1" r:id="rId1"/>
    <sheet name="Tabellenhilfen" sheetId="2" r:id="rId2"/>
  </sheets>
  <definedNames>
    <definedName name="_xlnm.Print_Area" localSheetId="0">Bestellformular!$A$1:$F$86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39" i="1"/>
  <c r="F48" i="1"/>
  <c r="F47" i="1"/>
  <c r="F45" i="1"/>
  <c r="F28" i="1"/>
  <c r="F29" i="1"/>
  <c r="F30" i="1"/>
  <c r="F65" i="1"/>
  <c r="F44" i="1"/>
  <c r="F35" i="1"/>
  <c r="F52" i="1"/>
  <c r="F53" i="1"/>
  <c r="F54" i="1"/>
  <c r="F55" i="1"/>
  <c r="F33" i="1"/>
  <c r="F49" i="1"/>
  <c r="F43" i="1"/>
  <c r="F37" i="1"/>
  <c r="F72" i="1"/>
  <c r="F73" i="1"/>
  <c r="F74" i="1"/>
  <c r="F63" i="1"/>
  <c r="F27" i="1"/>
  <c r="F66" i="1"/>
  <c r="F40" i="1" l="1"/>
  <c r="F82" i="1"/>
  <c r="F38" i="1"/>
  <c r="F67" i="1"/>
  <c r="F64" i="1"/>
  <c r="F36" i="1"/>
  <c r="F34" i="1"/>
  <c r="F32" i="1"/>
  <c r="F42" i="1"/>
  <c r="F51" i="1"/>
  <c r="F57" i="1"/>
  <c r="F58" i="1"/>
  <c r="F59" i="1"/>
  <c r="F60" i="1"/>
  <c r="F61" i="1"/>
  <c r="F69" i="1"/>
  <c r="F71" i="1"/>
  <c r="F75" i="1"/>
  <c r="F76" i="1"/>
  <c r="F77" i="1"/>
  <c r="F26" i="1"/>
  <c r="F79" i="1" l="1"/>
  <c r="F80" i="1" s="1"/>
  <c r="F84" i="1" l="1"/>
</calcChain>
</file>

<file path=xl/sharedStrings.xml><?xml version="1.0" encoding="utf-8"?>
<sst xmlns="http://schemas.openxmlformats.org/spreadsheetml/2006/main" count="197" uniqueCount="122">
  <si>
    <t>Biogemüse Sinn</t>
  </si>
  <si>
    <t>Menge</t>
  </si>
  <si>
    <t>Produkt</t>
  </si>
  <si>
    <t>Preis</t>
  </si>
  <si>
    <t>Einheit</t>
  </si>
  <si>
    <t>Bemerkung</t>
  </si>
  <si>
    <t>Kartoffeln</t>
  </si>
  <si>
    <t>kg</t>
  </si>
  <si>
    <t>Zukauf Morgentau Kleinniedesheim</t>
  </si>
  <si>
    <t>Wurzeln &amp; Knollen</t>
  </si>
  <si>
    <t>Bund</t>
  </si>
  <si>
    <t xml:space="preserve">Karotten </t>
  </si>
  <si>
    <t>eigener Anbau</t>
  </si>
  <si>
    <t>Kohl-, Stiel- und Blattgemüse</t>
  </si>
  <si>
    <t>Kohlrabi</t>
  </si>
  <si>
    <t>Stück</t>
  </si>
  <si>
    <t>Zukauf Schuch Ruchheim</t>
  </si>
  <si>
    <t>Zwiebelgemüse</t>
  </si>
  <si>
    <t>Salate &amp; Kräuter</t>
  </si>
  <si>
    <t>Petersilie kraus</t>
  </si>
  <si>
    <t>Petersilie glatt</t>
  </si>
  <si>
    <t>Eier und Co.</t>
  </si>
  <si>
    <t>Freiland-Eier (KEIN BIO)</t>
  </si>
  <si>
    <t>Zukauf Brand Altlussheim</t>
  </si>
  <si>
    <t>Zukauf Filsinger Wiesloch</t>
  </si>
  <si>
    <t>Rotwein Cabernet Mitos</t>
  </si>
  <si>
    <t>Fl</t>
  </si>
  <si>
    <t>Apfelsaft Streuobst trüb</t>
  </si>
  <si>
    <t>1l</t>
  </si>
  <si>
    <t>Zukauf Filsinger Wiesloch (15cent Flaschenpfand)</t>
  </si>
  <si>
    <t>5l</t>
  </si>
  <si>
    <t>Apfelsaft Tafelobst (mild)</t>
  </si>
  <si>
    <t>Hiermit beauftrage ich Biogemüse Sinn mit der Lieferung einer Biokiste:</t>
  </si>
  <si>
    <t>Bezahlung muss innerhalb von 7 Tagen nach Lieferung erfolgen!</t>
  </si>
  <si>
    <t xml:space="preserve">Sortiment </t>
  </si>
  <si>
    <t>Gesamtbetrag (inklusive 7% Ust)</t>
  </si>
  <si>
    <t>Liefergebühr 2€, lieferkostenfrei ab 15€</t>
  </si>
  <si>
    <t>Total</t>
  </si>
  <si>
    <t xml:space="preserve">Kistenpfand (bei Erstbestellung 15€) </t>
  </si>
  <si>
    <t xml:space="preserve">Gesamtbetrag </t>
  </si>
  <si>
    <t xml:space="preserve">Kiste vorhanden: </t>
  </si>
  <si>
    <t>ja</t>
  </si>
  <si>
    <t>nein</t>
  </si>
  <si>
    <t>Name:</t>
  </si>
  <si>
    <t xml:space="preserve">Straße: </t>
  </si>
  <si>
    <t xml:space="preserve">Ablageort : </t>
  </si>
  <si>
    <t xml:space="preserve">Vorname: </t>
  </si>
  <si>
    <t>Plz, Ort:</t>
  </si>
  <si>
    <t xml:space="preserve">Bezahlart : </t>
  </si>
  <si>
    <t xml:space="preserve">Lieferung: </t>
  </si>
  <si>
    <t>Freitag 14 - 18 Uhr</t>
  </si>
  <si>
    <t>Bestellung:</t>
  </si>
  <si>
    <t xml:space="preserve"> bis Donnerstag 19 Uhr</t>
  </si>
  <si>
    <t>bar bei Kistenübergabe</t>
  </si>
  <si>
    <t>per PayPal</t>
  </si>
  <si>
    <t>per Überweisung</t>
  </si>
  <si>
    <t>Bestellformular Biokiste von Biogemüse Sinn</t>
  </si>
  <si>
    <t>Schmiedegasse 17</t>
  </si>
  <si>
    <t>67067 Ludwigshafen</t>
  </si>
  <si>
    <t>Tel: 0621/54562025</t>
  </si>
  <si>
    <t>E-Mail: bestellung@biogemüse-sinn.de</t>
  </si>
  <si>
    <r>
      <rPr>
        <b/>
        <u/>
        <sz val="12"/>
        <color theme="1"/>
        <rFont val="Calibri"/>
        <family val="2"/>
        <scheme val="minor"/>
      </rPr>
      <t>Infos zur Bestellung und Lieferung:</t>
    </r>
    <r>
      <rPr>
        <b/>
        <sz val="12"/>
        <color theme="1"/>
        <rFont val="Calibri"/>
        <family val="2"/>
        <scheme val="minor"/>
      </rPr>
      <t xml:space="preserve">
Bestellungen müssen </t>
    </r>
    <r>
      <rPr>
        <b/>
        <sz val="12"/>
        <color rgb="FFFF0000"/>
        <rFont val="Calibri"/>
        <family val="2"/>
        <scheme val="minor"/>
      </rPr>
      <t>bis Donnerstag 19 Uhr</t>
    </r>
    <r>
      <rPr>
        <b/>
        <sz val="12"/>
        <color theme="1"/>
        <rFont val="Calibri"/>
        <family val="2"/>
        <scheme val="minor"/>
      </rPr>
      <t xml:space="preserve"> bei uns eingehen, dann werden diese </t>
    </r>
    <r>
      <rPr>
        <b/>
        <sz val="12"/>
        <color rgb="FFFF0000"/>
        <rFont val="Calibri"/>
        <family val="2"/>
        <scheme val="minor"/>
      </rPr>
      <t>freitags zwischen 14 und 18 Uhr geliefert</t>
    </r>
    <r>
      <rPr>
        <b/>
        <sz val="12"/>
        <color theme="1"/>
        <rFont val="Calibri"/>
        <family val="2"/>
        <scheme val="minor"/>
      </rPr>
      <t>! Bitte nutzen Sie das folgende Formular!
Liefergebiet:</t>
    </r>
    <r>
      <rPr>
        <sz val="12"/>
        <color theme="1"/>
        <rFont val="Calibri"/>
        <family val="2"/>
        <scheme val="minor"/>
      </rPr>
      <t xml:space="preserve"> Ludwigshafen (Rheingönheim, Maudach, Gartenstadt, Mundenheim), Neuhofen, Altrip, Limburgerhof 
</t>
    </r>
    <r>
      <rPr>
        <b/>
        <sz val="12"/>
        <color theme="1"/>
        <rFont val="Calibri"/>
        <family val="2"/>
        <scheme val="minor"/>
      </rPr>
      <t>Lieferkosten:</t>
    </r>
    <r>
      <rPr>
        <sz val="12"/>
        <color theme="1"/>
        <rFont val="Calibri"/>
        <family val="2"/>
        <scheme val="minor"/>
      </rPr>
      <t xml:space="preserve"> 2€, lieferkostenfrei ab 15€ Bestellwert  
</t>
    </r>
    <r>
      <rPr>
        <b/>
        <sz val="12"/>
        <color theme="1"/>
        <rFont val="Calibri"/>
        <family val="2"/>
        <scheme val="minor"/>
      </rPr>
      <t>Kistenpfand:</t>
    </r>
    <r>
      <rPr>
        <sz val="12"/>
        <color theme="1"/>
        <rFont val="Calibri"/>
        <family val="2"/>
        <scheme val="minor"/>
      </rPr>
      <t xml:space="preserve"> 15€ (Rückzahlung bei Kistenrückgabe)
</t>
    </r>
    <r>
      <rPr>
        <b/>
        <sz val="12"/>
        <color theme="1"/>
        <rFont val="Calibri"/>
        <family val="2"/>
        <scheme val="minor"/>
      </rPr>
      <t>Bezahlung:</t>
    </r>
    <r>
      <rPr>
        <sz val="12"/>
        <color theme="1"/>
        <rFont val="Calibri"/>
        <family val="2"/>
        <scheme val="minor"/>
      </rPr>
      <t xml:space="preserve"> bar bei Kistenübergabe, per Überweisung oder per PayPal
</t>
    </r>
    <r>
      <rPr>
        <b/>
        <sz val="12"/>
        <color theme="1"/>
        <rFont val="Calibri"/>
        <family val="2"/>
        <scheme val="minor"/>
      </rPr>
      <t>Ablageort:</t>
    </r>
    <r>
      <rPr>
        <sz val="12"/>
        <color theme="1"/>
        <rFont val="Calibri"/>
        <family val="2"/>
        <scheme val="minor"/>
      </rPr>
      <t xml:space="preserve"> persönlich, an einem Ort Ihrer Wahl (trocken und frostfrei, bzw. schattig) oder auch beim Nachbarn</t>
    </r>
  </si>
  <si>
    <t>Liefergebiet:</t>
  </si>
  <si>
    <t>Lieferkosten:</t>
  </si>
  <si>
    <t>Kistenpfand:</t>
  </si>
  <si>
    <t>Bezahlarten:</t>
  </si>
  <si>
    <t>Ablageort:</t>
  </si>
  <si>
    <t>Ludwigshafen (Rheingönheim, Maudach, Gartenstadt, Mundenheim), Neuhofen, Altrip, Limburgerhof</t>
  </si>
  <si>
    <t>2€, lieferkostenfrei ab 15€ Bestellwert</t>
  </si>
  <si>
    <t>15€ (Rückzahlung bei Kistenrückgabe)</t>
  </si>
  <si>
    <t>bar bei Kistenübergabe, per Überweisung oder per PayPal</t>
  </si>
  <si>
    <t>persönliche Annahme, an einem Ort Ihrer Wahl (trocken, frostfrei, schattig) oder auch beim Nachbarn</t>
  </si>
  <si>
    <r>
      <t xml:space="preserve">Bestellungen müssen </t>
    </r>
    <r>
      <rPr>
        <b/>
        <sz val="12"/>
        <color rgb="FFFF0000"/>
        <rFont val="Calibri"/>
        <family val="2"/>
        <scheme val="minor"/>
      </rPr>
      <t>bis Donnerstag 19 Uhr</t>
    </r>
    <r>
      <rPr>
        <b/>
        <sz val="12"/>
        <color theme="1"/>
        <rFont val="Calibri"/>
        <family val="2"/>
        <scheme val="minor"/>
      </rPr>
      <t xml:space="preserve"> per E-Mail an </t>
    </r>
    <r>
      <rPr>
        <b/>
        <sz val="12"/>
        <color rgb="FFFF0000"/>
        <rFont val="Calibri"/>
        <family val="2"/>
        <scheme val="minor"/>
      </rPr>
      <t>bestellung@biogemüse-sinn.de</t>
    </r>
    <r>
      <rPr>
        <b/>
        <sz val="12"/>
        <color theme="1"/>
        <rFont val="Calibri"/>
        <family val="2"/>
        <scheme val="minor"/>
      </rPr>
      <t xml:space="preserve"> bei uns eingehen, dann werden diese </t>
    </r>
    <r>
      <rPr>
        <b/>
        <sz val="12"/>
        <color rgb="FFFF0000"/>
        <rFont val="Calibri"/>
        <family val="2"/>
        <scheme val="minor"/>
      </rPr>
      <t>freitags zwischen 14 und 18 Uhr</t>
    </r>
    <r>
      <rPr>
        <b/>
        <sz val="12"/>
        <color theme="1"/>
        <rFont val="Calibri"/>
        <family val="2"/>
        <scheme val="minor"/>
      </rPr>
      <t xml:space="preserve"> geliefert werden. Bitte nutzen Sie das folgende Bestellformular!</t>
    </r>
  </si>
  <si>
    <t>Telefon:</t>
  </si>
  <si>
    <r>
      <t xml:space="preserve">Bitte füllen Sie das folgende Bestellformular aus und senden Sie es an </t>
    </r>
    <r>
      <rPr>
        <b/>
        <sz val="16"/>
        <color rgb="FFFF0000"/>
        <rFont val="Calibri"/>
        <family val="2"/>
        <scheme val="minor"/>
      </rPr>
      <t>bestellung@biogemüse-sinn.de</t>
    </r>
    <r>
      <rPr>
        <b/>
        <sz val="16"/>
        <color theme="1"/>
        <rFont val="Calibri"/>
        <family val="2"/>
        <scheme val="minor"/>
      </rPr>
      <t>:</t>
    </r>
  </si>
  <si>
    <t>Knollenfenchel</t>
  </si>
  <si>
    <t>Fruchtgemüse</t>
  </si>
  <si>
    <t>Eigener Anbau</t>
  </si>
  <si>
    <t>Rote Bete</t>
  </si>
  <si>
    <t>Sonstiges</t>
  </si>
  <si>
    <t>Lauch</t>
  </si>
  <si>
    <t>Hokkaido</t>
  </si>
  <si>
    <t>Zukauf Schlosser Schifferstadt</t>
  </si>
  <si>
    <t>Zukauf Kreiselmaier Ruchheim</t>
  </si>
  <si>
    <t xml:space="preserve">Knoblauch </t>
  </si>
  <si>
    <t>Knollensellerie</t>
  </si>
  <si>
    <t>Pastinaken</t>
  </si>
  <si>
    <t xml:space="preserve">Zwiebel gelb </t>
  </si>
  <si>
    <t xml:space="preserve">Zwiebel rot </t>
  </si>
  <si>
    <t xml:space="preserve">Isabelia  (vorw. festk.) </t>
  </si>
  <si>
    <t>Butternut</t>
  </si>
  <si>
    <t>Muskatkürbis</t>
  </si>
  <si>
    <t>Spitzkohl</t>
  </si>
  <si>
    <t xml:space="preserve">Kontodaten: </t>
  </si>
  <si>
    <t>Jonathan Sinn</t>
  </si>
  <si>
    <t>IBAN: DE81 6709 0000 0095 3798 00</t>
  </si>
  <si>
    <t>BIC: GENODE61MA2</t>
  </si>
  <si>
    <t>Paypal: biogemuesesinn@gmail.com (für Freunde und Familie)</t>
  </si>
  <si>
    <t>Gelbe Bete</t>
  </si>
  <si>
    <t xml:space="preserve">Allians (festkochend) </t>
  </si>
  <si>
    <t>Rumba (mehlig kochend)</t>
  </si>
  <si>
    <t>Blaue Schweden (vorw. festkochend)</t>
  </si>
  <si>
    <t>Wirsing</t>
  </si>
  <si>
    <t>DE-ÖKO-006</t>
  </si>
  <si>
    <t>Spaghetti-Kürbis</t>
  </si>
  <si>
    <t>Rote Laura (vorw. Festk.)</t>
  </si>
  <si>
    <t>Steckrüben</t>
  </si>
  <si>
    <t>Chinakohl</t>
  </si>
  <si>
    <t>Birnen (süß-saftig)</t>
  </si>
  <si>
    <t>Endivien</t>
  </si>
  <si>
    <t>Grünkohl</t>
  </si>
  <si>
    <t>Walnüsse</t>
  </si>
  <si>
    <t>Rotkohl</t>
  </si>
  <si>
    <t>Butterrübchen</t>
  </si>
  <si>
    <t>Apfel Pinova (süß-säuerlich)</t>
  </si>
  <si>
    <t>Apfel Rubinette (säuerlich-würzig)</t>
  </si>
  <si>
    <t>Feldsalat</t>
  </si>
  <si>
    <t>Blumenkohl grün</t>
  </si>
  <si>
    <t>Rettich schwarz</t>
  </si>
  <si>
    <t>Zukauf Blattlaus Maxdorf</t>
  </si>
  <si>
    <t>Rosenkohl</t>
  </si>
  <si>
    <t>Stand: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</si>
</sst>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9" xfId="0" applyFont="1" applyFill="1" applyBorder="1"/>
    <xf numFmtId="164" fontId="5" fillId="2" borderId="9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164" fontId="5" fillId="2" borderId="11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164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8" fontId="5" fillId="2" borderId="9" xfId="0" applyNumberFormat="1" applyFont="1" applyFill="1" applyBorder="1" applyAlignment="1">
      <alignment horizontal="center"/>
    </xf>
    <xf numFmtId="8" fontId="5" fillId="2" borderId="14" xfId="0" applyNumberFormat="1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14" xfId="0" applyFont="1" applyFill="1" applyBorder="1"/>
    <xf numFmtId="0" fontId="1" fillId="2" borderId="0" xfId="0" applyFont="1" applyFill="1" applyAlignment="1">
      <alignment horizontal="center"/>
    </xf>
    <xf numFmtId="0" fontId="5" fillId="2" borderId="10" xfId="0" applyFont="1" applyFill="1" applyBorder="1"/>
    <xf numFmtId="0" fontId="7" fillId="2" borderId="22" xfId="0" applyFont="1" applyFill="1" applyBorder="1"/>
    <xf numFmtId="0" fontId="7" fillId="2" borderId="23" xfId="0" applyFont="1" applyFill="1" applyBorder="1"/>
    <xf numFmtId="0" fontId="4" fillId="2" borderId="20" xfId="0" applyFont="1" applyFill="1" applyBorder="1"/>
    <xf numFmtId="0" fontId="4" fillId="2" borderId="19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/>
    <xf numFmtId="0" fontId="3" fillId="2" borderId="0" xfId="0" applyFont="1" applyFill="1"/>
    <xf numFmtId="0" fontId="5" fillId="2" borderId="1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16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5" fillId="2" borderId="24" xfId="0" applyFont="1" applyFill="1" applyBorder="1"/>
    <xf numFmtId="0" fontId="1" fillId="2" borderId="0" xfId="0" applyFont="1" applyFill="1" applyAlignment="1">
      <alignment vertical="top"/>
    </xf>
    <xf numFmtId="0" fontId="1" fillId="2" borderId="20" xfId="0" applyFont="1" applyFill="1" applyBorder="1" applyAlignment="1">
      <alignment vertical="top"/>
    </xf>
    <xf numFmtId="0" fontId="4" fillId="2" borderId="0" xfId="0" applyFont="1" applyFill="1"/>
    <xf numFmtId="0" fontId="5" fillId="2" borderId="11" xfId="0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6" fillId="2" borderId="0" xfId="0" applyFont="1" applyFill="1"/>
    <xf numFmtId="0" fontId="7" fillId="2" borderId="21" xfId="0" applyFont="1" applyFill="1" applyBorder="1"/>
    <xf numFmtId="0" fontId="0" fillId="2" borderId="17" xfId="0" applyFill="1" applyBorder="1"/>
    <xf numFmtId="0" fontId="0" fillId="2" borderId="0" xfId="0" applyFill="1"/>
    <xf numFmtId="0" fontId="0" fillId="2" borderId="22" xfId="0" applyFill="1" applyBorder="1"/>
    <xf numFmtId="0" fontId="0" fillId="2" borderId="19" xfId="0" applyFill="1" applyBorder="1"/>
    <xf numFmtId="0" fontId="0" fillId="2" borderId="21" xfId="0" applyFill="1" applyBorder="1"/>
    <xf numFmtId="0" fontId="0" fillId="2" borderId="23" xfId="0" applyFill="1" applyBorder="1"/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2" fillId="0" borderId="0" xfId="0" applyFont="1"/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21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1" fillId="2" borderId="0" xfId="0" applyFont="1" applyFill="1" applyAlignment="1">
      <alignment horizontal="left" vertical="top"/>
    </xf>
    <xf numFmtId="0" fontId="4" fillId="2" borderId="16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5" fillId="2" borderId="28" xfId="0" applyFont="1" applyFill="1" applyBorder="1" applyAlignment="1">
      <alignment horizontal="left"/>
    </xf>
    <xf numFmtId="8" fontId="5" fillId="2" borderId="28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8" xfId="0" applyFont="1" applyFill="1" applyBorder="1"/>
    <xf numFmtId="164" fontId="5" fillId="2" borderId="29" xfId="0" applyNumberFormat="1" applyFont="1" applyFill="1" applyBorder="1" applyAlignment="1">
      <alignment horizontal="center"/>
    </xf>
    <xf numFmtId="164" fontId="5" fillId="2" borderId="28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left"/>
    </xf>
    <xf numFmtId="8" fontId="5" fillId="2" borderId="31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/>
    </xf>
    <xf numFmtId="0" fontId="5" fillId="2" borderId="31" xfId="0" applyFont="1" applyFill="1" applyBorder="1"/>
    <xf numFmtId="164" fontId="5" fillId="2" borderId="31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7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/>
    </xf>
    <xf numFmtId="0" fontId="1" fillId="0" borderId="0" xfId="0" applyFont="1"/>
    <xf numFmtId="14" fontId="0" fillId="2" borderId="20" xfId="0" applyNumberFormat="1" applyFill="1" applyBorder="1"/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0" fontId="15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5" fillId="2" borderId="21" xfId="0" applyFont="1" applyFill="1" applyBorder="1" applyAlignment="1">
      <alignment horizontal="left"/>
    </xf>
    <xf numFmtId="0" fontId="15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3" fillId="2" borderId="16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7CC7-3C62-4BE1-A1B6-9DA701B207CC}">
  <sheetPr>
    <pageSetUpPr fitToPage="1"/>
  </sheetPr>
  <dimension ref="A1:O104"/>
  <sheetViews>
    <sheetView tabSelected="1" view="pageBreakPreview" zoomScale="70" zoomScaleNormal="100" zoomScaleSheetLayoutView="70" zoomScalePageLayoutView="55" workbookViewId="0">
      <selection sqref="A1:F77"/>
    </sheetView>
  </sheetViews>
  <sheetFormatPr baseColWidth="10" defaultColWidth="10.7109375" defaultRowHeight="15" x14ac:dyDescent="0.25"/>
  <cols>
    <col min="1" max="1" width="20.7109375" customWidth="1"/>
    <col min="2" max="2" width="45.28515625" bestFit="1" customWidth="1"/>
    <col min="3" max="3" width="13.5703125" customWidth="1"/>
    <col min="4" max="4" width="13" customWidth="1"/>
    <col min="5" max="5" width="63.7109375" customWidth="1"/>
    <col min="6" max="6" width="16.5703125" customWidth="1"/>
  </cols>
  <sheetData>
    <row r="1" spans="1:12" ht="26.25" x14ac:dyDescent="0.4">
      <c r="A1" s="136" t="s">
        <v>56</v>
      </c>
      <c r="B1" s="136"/>
      <c r="C1" s="136"/>
      <c r="D1" s="136"/>
      <c r="E1" s="136"/>
      <c r="F1" s="136"/>
    </row>
    <row r="2" spans="1:12" ht="16.5" thickBot="1" x14ac:dyDescent="0.3">
      <c r="A2" s="141"/>
      <c r="B2" s="141"/>
      <c r="C2" s="141"/>
      <c r="D2" s="26"/>
      <c r="E2" s="26"/>
      <c r="F2" s="26"/>
    </row>
    <row r="3" spans="1:12" ht="15" customHeight="1" x14ac:dyDescent="0.25">
      <c r="A3" s="67" t="s">
        <v>0</v>
      </c>
      <c r="B3" s="68"/>
      <c r="C3" s="143" t="s">
        <v>61</v>
      </c>
      <c r="D3" s="144"/>
      <c r="E3" s="144"/>
      <c r="F3" s="145"/>
    </row>
    <row r="4" spans="1:12" ht="15" customHeight="1" x14ac:dyDescent="0.35">
      <c r="A4" s="69" t="s">
        <v>57</v>
      </c>
      <c r="B4" s="70"/>
      <c r="C4" s="133" t="s">
        <v>72</v>
      </c>
      <c r="D4" s="134"/>
      <c r="E4" s="134"/>
      <c r="F4" s="135"/>
      <c r="G4" s="58"/>
      <c r="H4" s="58"/>
      <c r="I4" s="58"/>
      <c r="J4" s="58"/>
      <c r="K4" s="58"/>
      <c r="L4" s="58"/>
    </row>
    <row r="5" spans="1:12" ht="15" customHeight="1" x14ac:dyDescent="0.35">
      <c r="A5" s="71" t="s">
        <v>58</v>
      </c>
      <c r="B5" s="72"/>
      <c r="C5" s="133"/>
      <c r="D5" s="134"/>
      <c r="E5" s="134"/>
      <c r="F5" s="135"/>
      <c r="G5" s="58"/>
      <c r="H5" s="58"/>
      <c r="I5" s="58"/>
      <c r="J5" s="58"/>
      <c r="K5" s="58"/>
      <c r="L5" s="58"/>
    </row>
    <row r="6" spans="1:12" ht="15" customHeight="1" x14ac:dyDescent="0.35">
      <c r="A6" s="71" t="s">
        <v>59</v>
      </c>
      <c r="B6" s="72"/>
      <c r="C6" s="60" t="s">
        <v>62</v>
      </c>
      <c r="D6" s="129" t="s">
        <v>67</v>
      </c>
      <c r="E6" s="129"/>
      <c r="F6" s="130"/>
      <c r="G6" s="58"/>
      <c r="H6" s="58"/>
      <c r="I6" s="58"/>
      <c r="J6" s="58"/>
      <c r="K6" s="58"/>
      <c r="L6" s="58"/>
    </row>
    <row r="7" spans="1:12" ht="15" customHeight="1" x14ac:dyDescent="0.35">
      <c r="A7" s="71" t="s">
        <v>60</v>
      </c>
      <c r="B7" s="72"/>
      <c r="C7" s="59" t="s">
        <v>63</v>
      </c>
      <c r="D7" s="129" t="s">
        <v>68</v>
      </c>
      <c r="E7" s="129"/>
      <c r="F7" s="130"/>
      <c r="G7" s="58"/>
      <c r="H7" s="58"/>
      <c r="I7" s="58"/>
      <c r="J7" s="58"/>
      <c r="K7" s="58"/>
      <c r="L7" s="58"/>
    </row>
    <row r="8" spans="1:12" ht="15" customHeight="1" x14ac:dyDescent="0.35">
      <c r="A8" s="56"/>
      <c r="B8" s="57"/>
      <c r="C8" s="59" t="s">
        <v>64</v>
      </c>
      <c r="D8" s="129" t="s">
        <v>69</v>
      </c>
      <c r="E8" s="129"/>
      <c r="F8" s="130"/>
      <c r="G8" s="58"/>
      <c r="H8" s="58"/>
      <c r="I8" s="58"/>
      <c r="J8" s="58"/>
      <c r="K8" s="58"/>
      <c r="L8" s="58"/>
    </row>
    <row r="9" spans="1:12" ht="15" customHeight="1" x14ac:dyDescent="0.35">
      <c r="A9" s="53" t="s">
        <v>103</v>
      </c>
      <c r="B9" s="110"/>
      <c r="C9" s="59" t="s">
        <v>65</v>
      </c>
      <c r="D9" s="129" t="s">
        <v>70</v>
      </c>
      <c r="E9" s="129"/>
      <c r="F9" s="130"/>
      <c r="G9" s="58"/>
      <c r="H9" s="58"/>
      <c r="I9" s="58"/>
      <c r="J9" s="58"/>
      <c r="K9" s="58"/>
      <c r="L9" s="58"/>
    </row>
    <row r="10" spans="1:12" ht="15" customHeight="1" thickBot="1" x14ac:dyDescent="0.4">
      <c r="A10" s="54"/>
      <c r="B10" s="55"/>
      <c r="C10" s="61" t="s">
        <v>66</v>
      </c>
      <c r="D10" s="131" t="s">
        <v>71</v>
      </c>
      <c r="E10" s="131"/>
      <c r="F10" s="132"/>
      <c r="G10" s="58"/>
      <c r="H10" s="58"/>
      <c r="I10" s="58"/>
      <c r="J10" s="58"/>
      <c r="K10" s="58"/>
      <c r="L10" s="58"/>
    </row>
    <row r="11" spans="1:12" x14ac:dyDescent="0.25">
      <c r="A11" s="17"/>
      <c r="B11" s="17"/>
      <c r="C11" s="17"/>
      <c r="D11" s="17"/>
      <c r="E11" s="137"/>
      <c r="F11" s="137"/>
    </row>
    <row r="12" spans="1:12" ht="21" x14ac:dyDescent="0.35">
      <c r="A12" s="140" t="s">
        <v>74</v>
      </c>
      <c r="B12" s="140"/>
      <c r="C12" s="140"/>
      <c r="D12" s="140"/>
      <c r="E12" s="140"/>
      <c r="F12" s="140"/>
    </row>
    <row r="13" spans="1:12" x14ac:dyDescent="0.25">
      <c r="A13" s="17"/>
      <c r="B13" s="17"/>
      <c r="C13" s="17"/>
      <c r="D13" s="17"/>
      <c r="E13" s="17"/>
      <c r="F13" s="17"/>
    </row>
    <row r="14" spans="1:12" ht="18.75" x14ac:dyDescent="0.3">
      <c r="A14" s="139" t="s">
        <v>32</v>
      </c>
      <c r="B14" s="139"/>
      <c r="C14" s="139"/>
      <c r="D14" s="139"/>
      <c r="E14" s="139"/>
      <c r="F14" s="139"/>
    </row>
    <row r="15" spans="1:12" ht="6" customHeight="1" thickBot="1" x14ac:dyDescent="0.35">
      <c r="A15" s="138"/>
      <c r="B15" s="138"/>
      <c r="C15" s="138"/>
      <c r="D15" s="138"/>
      <c r="E15" s="138"/>
      <c r="F15" s="138"/>
    </row>
    <row r="16" spans="1:12" ht="24" customHeight="1" thickBot="1" x14ac:dyDescent="0.35">
      <c r="A16" s="23" t="s">
        <v>43</v>
      </c>
      <c r="B16" s="62"/>
      <c r="C16" s="50"/>
      <c r="D16" s="24" t="s">
        <v>46</v>
      </c>
      <c r="E16" s="63"/>
      <c r="F16" s="25"/>
    </row>
    <row r="17" spans="1:15" ht="19.5" thickBot="1" x14ac:dyDescent="0.35">
      <c r="A17" s="22" t="s">
        <v>44</v>
      </c>
      <c r="B17" s="62"/>
      <c r="C17" s="51"/>
      <c r="D17" s="39" t="s">
        <v>47</v>
      </c>
      <c r="E17" s="62"/>
      <c r="F17" s="21"/>
    </row>
    <row r="18" spans="1:15" ht="19.5" thickBot="1" x14ac:dyDescent="0.35">
      <c r="A18" s="22" t="s">
        <v>45</v>
      </c>
      <c r="B18" s="62"/>
      <c r="C18" s="51"/>
      <c r="D18" s="39" t="s">
        <v>73</v>
      </c>
      <c r="E18" s="65"/>
      <c r="F18" s="21"/>
    </row>
    <row r="19" spans="1:15" ht="19.5" thickBot="1" x14ac:dyDescent="0.35">
      <c r="A19" s="22" t="s">
        <v>40</v>
      </c>
      <c r="B19" s="62" t="s">
        <v>42</v>
      </c>
      <c r="C19" s="51"/>
      <c r="D19" s="39" t="s">
        <v>48</v>
      </c>
      <c r="E19" s="64" t="s">
        <v>54</v>
      </c>
      <c r="F19" s="38"/>
    </row>
    <row r="20" spans="1:15" ht="18.75" x14ac:dyDescent="0.3">
      <c r="A20" s="22"/>
      <c r="B20" s="39"/>
      <c r="C20" s="51"/>
      <c r="D20" s="37"/>
      <c r="E20" s="66" t="s">
        <v>33</v>
      </c>
      <c r="F20" s="38"/>
    </row>
    <row r="21" spans="1:15" ht="19.5" thickBot="1" x14ac:dyDescent="0.35">
      <c r="A21" s="49" t="s">
        <v>51</v>
      </c>
      <c r="B21" s="19" t="s">
        <v>52</v>
      </c>
      <c r="C21" s="52"/>
      <c r="D21" s="19" t="s">
        <v>49</v>
      </c>
      <c r="E21" s="19" t="s">
        <v>50</v>
      </c>
      <c r="F21" s="20"/>
    </row>
    <row r="22" spans="1:15" x14ac:dyDescent="0.25">
      <c r="A22" s="142"/>
      <c r="B22" s="142"/>
      <c r="C22" s="142"/>
      <c r="D22" s="142"/>
      <c r="E22" s="142"/>
      <c r="F22" s="142"/>
    </row>
    <row r="23" spans="1:15" ht="19.5" thickBot="1" x14ac:dyDescent="0.35">
      <c r="A23" s="48" t="s">
        <v>34</v>
      </c>
      <c r="B23" s="1"/>
      <c r="C23" s="2"/>
      <c r="D23" s="1"/>
      <c r="E23" s="73" t="s">
        <v>121</v>
      </c>
      <c r="F23" s="48"/>
    </row>
    <row r="24" spans="1:15" ht="19.5" thickBot="1" x14ac:dyDescent="0.35">
      <c r="A24" s="43" t="s">
        <v>1</v>
      </c>
      <c r="B24" s="44" t="s">
        <v>2</v>
      </c>
      <c r="C24" s="45" t="s">
        <v>3</v>
      </c>
      <c r="D24" s="45" t="s">
        <v>4</v>
      </c>
      <c r="E24" s="46" t="s">
        <v>5</v>
      </c>
      <c r="F24" s="47" t="s">
        <v>37</v>
      </c>
    </row>
    <row r="25" spans="1:15" ht="19.5" thickBot="1" x14ac:dyDescent="0.35">
      <c r="A25" s="126" t="s">
        <v>6</v>
      </c>
      <c r="B25" s="127"/>
      <c r="C25" s="127"/>
      <c r="D25" s="127"/>
      <c r="E25" s="127"/>
      <c r="F25" s="128"/>
    </row>
    <row r="26" spans="1:15" ht="18.75" x14ac:dyDescent="0.3">
      <c r="A26" s="111"/>
      <c r="B26" s="6" t="s">
        <v>89</v>
      </c>
      <c r="C26" s="7">
        <v>2.2000000000000002</v>
      </c>
      <c r="D26" s="8" t="s">
        <v>7</v>
      </c>
      <c r="E26" s="3" t="s">
        <v>77</v>
      </c>
      <c r="F26" s="4">
        <f>A26*C26</f>
        <v>0</v>
      </c>
    </row>
    <row r="27" spans="1:15" ht="18.75" x14ac:dyDescent="0.3">
      <c r="A27" s="112"/>
      <c r="B27" s="3" t="s">
        <v>99</v>
      </c>
      <c r="C27" s="4">
        <v>2.2000000000000002</v>
      </c>
      <c r="D27" s="5" t="s">
        <v>7</v>
      </c>
      <c r="E27" s="3" t="s">
        <v>77</v>
      </c>
      <c r="F27" s="4">
        <f>A27*C27</f>
        <v>0</v>
      </c>
    </row>
    <row r="28" spans="1:15" ht="19.5" customHeight="1" x14ac:dyDescent="0.4">
      <c r="A28" s="112"/>
      <c r="B28" s="3" t="s">
        <v>105</v>
      </c>
      <c r="C28" s="4">
        <v>2.2000000000000002</v>
      </c>
      <c r="D28" s="5" t="s">
        <v>7</v>
      </c>
      <c r="E28" s="3" t="s">
        <v>77</v>
      </c>
      <c r="F28" s="4">
        <f t="shared" ref="F28:F30" si="0">A28*C28</f>
        <v>0</v>
      </c>
      <c r="J28" s="146"/>
      <c r="K28" s="146"/>
      <c r="L28" s="146"/>
      <c r="M28" s="146"/>
      <c r="N28" s="146"/>
      <c r="O28" s="146"/>
    </row>
    <row r="29" spans="1:15" ht="18.75" x14ac:dyDescent="0.3">
      <c r="A29" s="113"/>
      <c r="B29" s="3" t="s">
        <v>100</v>
      </c>
      <c r="C29" s="4">
        <v>2.2000000000000002</v>
      </c>
      <c r="D29" s="5" t="s">
        <v>7</v>
      </c>
      <c r="E29" s="3" t="s">
        <v>77</v>
      </c>
      <c r="F29" s="4">
        <f t="shared" si="0"/>
        <v>0</v>
      </c>
      <c r="J29" s="147"/>
      <c r="K29" s="147"/>
      <c r="L29" s="147"/>
      <c r="M29" s="86"/>
      <c r="N29" s="86"/>
      <c r="O29" s="86"/>
    </row>
    <row r="30" spans="1:15" ht="19.5" thickBot="1" x14ac:dyDescent="0.35">
      <c r="A30" s="113"/>
      <c r="B30" s="3" t="s">
        <v>101</v>
      </c>
      <c r="C30" s="4">
        <v>3.2</v>
      </c>
      <c r="D30" s="5" t="s">
        <v>7</v>
      </c>
      <c r="E30" s="3" t="s">
        <v>8</v>
      </c>
      <c r="F30" s="4">
        <f t="shared" si="0"/>
        <v>0</v>
      </c>
      <c r="J30" s="87"/>
      <c r="K30" s="87"/>
      <c r="L30" s="148"/>
      <c r="M30" s="148"/>
      <c r="N30" s="148"/>
      <c r="O30" s="148"/>
    </row>
    <row r="31" spans="1:15" ht="19.5" thickBot="1" x14ac:dyDescent="0.35">
      <c r="A31" s="126" t="s">
        <v>9</v>
      </c>
      <c r="B31" s="127"/>
      <c r="C31" s="127"/>
      <c r="D31" s="127"/>
      <c r="E31" s="127"/>
      <c r="F31" s="128"/>
      <c r="J31" s="89"/>
      <c r="K31" s="89"/>
      <c r="L31" s="149"/>
      <c r="M31" s="149"/>
      <c r="N31" s="149"/>
      <c r="O31" s="149"/>
    </row>
    <row r="32" spans="1:15" ht="18.75" x14ac:dyDescent="0.3">
      <c r="A32" s="111"/>
      <c r="B32" s="40" t="s">
        <v>11</v>
      </c>
      <c r="C32" s="41">
        <v>2.2999999999999998</v>
      </c>
      <c r="D32" s="42" t="s">
        <v>7</v>
      </c>
      <c r="E32" s="15" t="s">
        <v>77</v>
      </c>
      <c r="F32" s="32">
        <f t="shared" ref="F32:F77" si="1">A32*C32</f>
        <v>0</v>
      </c>
      <c r="J32" s="89"/>
      <c r="K32" s="89"/>
      <c r="L32" s="90"/>
      <c r="M32" s="150"/>
      <c r="N32" s="150"/>
      <c r="O32" s="150"/>
    </row>
    <row r="33" spans="1:15" ht="18.75" x14ac:dyDescent="0.3">
      <c r="A33" s="112"/>
      <c r="B33" s="3" t="s">
        <v>113</v>
      </c>
      <c r="C33" s="4">
        <v>3.6</v>
      </c>
      <c r="D33" s="5" t="s">
        <v>7</v>
      </c>
      <c r="E33" s="3" t="s">
        <v>8</v>
      </c>
      <c r="F33" s="33">
        <f t="shared" si="1"/>
        <v>0</v>
      </c>
      <c r="J33" s="91"/>
      <c r="K33" s="91"/>
      <c r="L33" s="88"/>
      <c r="M33" s="150"/>
      <c r="N33" s="150"/>
      <c r="O33" s="150"/>
    </row>
    <row r="34" spans="1:15" ht="18.75" x14ac:dyDescent="0.3">
      <c r="A34" s="112"/>
      <c r="B34" s="3" t="s">
        <v>75</v>
      </c>
      <c r="C34" s="4">
        <v>5.5</v>
      </c>
      <c r="D34" s="5" t="s">
        <v>7</v>
      </c>
      <c r="E34" s="3" t="s">
        <v>16</v>
      </c>
      <c r="F34" s="33">
        <f t="shared" ref="F34:F40" si="2">A34*C34</f>
        <v>0</v>
      </c>
      <c r="L34" s="88"/>
      <c r="M34" s="150"/>
      <c r="N34" s="150"/>
      <c r="O34" s="150"/>
    </row>
    <row r="35" spans="1:15" ht="18.75" x14ac:dyDescent="0.3">
      <c r="A35" s="112"/>
      <c r="B35" s="3" t="s">
        <v>98</v>
      </c>
      <c r="C35" s="4">
        <v>3.5</v>
      </c>
      <c r="D35" s="5" t="s">
        <v>7</v>
      </c>
      <c r="E35" s="3" t="s">
        <v>77</v>
      </c>
      <c r="F35" s="33">
        <f t="shared" si="2"/>
        <v>0</v>
      </c>
      <c r="L35" s="88"/>
      <c r="M35" s="150"/>
      <c r="N35" s="150"/>
      <c r="O35" s="150"/>
    </row>
    <row r="36" spans="1:15" ht="18.75" x14ac:dyDescent="0.3">
      <c r="A36" s="112"/>
      <c r="B36" s="3" t="s">
        <v>78</v>
      </c>
      <c r="C36" s="4">
        <v>3.2</v>
      </c>
      <c r="D36" s="5" t="s">
        <v>7</v>
      </c>
      <c r="E36" s="3" t="s">
        <v>77</v>
      </c>
      <c r="F36" s="33">
        <f t="shared" si="2"/>
        <v>0</v>
      </c>
      <c r="J36" s="92"/>
      <c r="K36" s="92"/>
      <c r="L36" s="92"/>
      <c r="M36" s="92"/>
      <c r="N36" s="151"/>
      <c r="O36" s="151"/>
    </row>
    <row r="37" spans="1:15" ht="21" x14ac:dyDescent="0.35">
      <c r="A37" s="112"/>
      <c r="B37" s="3" t="s">
        <v>86</v>
      </c>
      <c r="C37" s="4">
        <v>4.3</v>
      </c>
      <c r="D37" s="5" t="s">
        <v>7</v>
      </c>
      <c r="E37" s="3" t="s">
        <v>77</v>
      </c>
      <c r="F37" s="33">
        <f t="shared" si="2"/>
        <v>0</v>
      </c>
      <c r="J37" s="152"/>
      <c r="K37" s="152"/>
      <c r="L37" s="152"/>
      <c r="M37" s="152"/>
      <c r="N37" s="152"/>
      <c r="O37" s="152"/>
    </row>
    <row r="38" spans="1:15" ht="18.75" x14ac:dyDescent="0.3">
      <c r="A38" s="112"/>
      <c r="B38" s="3" t="s">
        <v>106</v>
      </c>
      <c r="C38" s="4">
        <v>3.1</v>
      </c>
      <c r="D38" s="5" t="s">
        <v>7</v>
      </c>
      <c r="E38" s="3" t="s">
        <v>8</v>
      </c>
      <c r="F38" s="33">
        <f t="shared" si="2"/>
        <v>0</v>
      </c>
      <c r="J38" s="92"/>
      <c r="K38" s="92"/>
      <c r="L38" s="92"/>
      <c r="M38" s="92"/>
      <c r="N38" s="92"/>
      <c r="O38" s="92"/>
    </row>
    <row r="39" spans="1:15" ht="18.75" x14ac:dyDescent="0.3">
      <c r="A39" s="113"/>
      <c r="B39" s="84" t="s">
        <v>118</v>
      </c>
      <c r="C39" s="85">
        <v>4.2</v>
      </c>
      <c r="D39" s="82" t="s">
        <v>7</v>
      </c>
      <c r="E39" s="84" t="s">
        <v>119</v>
      </c>
      <c r="F39" s="83">
        <f t="shared" si="2"/>
        <v>0</v>
      </c>
      <c r="J39" s="92"/>
      <c r="K39" s="92"/>
      <c r="L39" s="92"/>
      <c r="M39" s="92"/>
      <c r="N39" s="92"/>
      <c r="O39" s="92"/>
    </row>
    <row r="40" spans="1:15" ht="19.5" thickBot="1" x14ac:dyDescent="0.35">
      <c r="A40" s="114"/>
      <c r="B40" s="16" t="s">
        <v>85</v>
      </c>
      <c r="C40" s="11">
        <v>3.6</v>
      </c>
      <c r="D40" s="12" t="s">
        <v>7</v>
      </c>
      <c r="E40" s="16" t="s">
        <v>8</v>
      </c>
      <c r="F40" s="34">
        <f t="shared" si="2"/>
        <v>0</v>
      </c>
      <c r="J40" s="153"/>
      <c r="K40" s="153"/>
      <c r="L40" s="153"/>
      <c r="M40" s="153"/>
      <c r="N40" s="153"/>
      <c r="O40" s="153"/>
    </row>
    <row r="41" spans="1:15" ht="19.5" thickBot="1" x14ac:dyDescent="0.35">
      <c r="A41" s="126" t="s">
        <v>13</v>
      </c>
      <c r="B41" s="127"/>
      <c r="C41" s="127"/>
      <c r="D41" s="127"/>
      <c r="E41" s="127"/>
      <c r="F41" s="128"/>
      <c r="J41" s="154"/>
      <c r="K41" s="154"/>
      <c r="L41" s="154"/>
      <c r="M41" s="154"/>
      <c r="N41" s="154"/>
      <c r="O41" s="154"/>
    </row>
    <row r="42" spans="1:15" ht="18.75" x14ac:dyDescent="0.3">
      <c r="A42" s="111"/>
      <c r="B42" s="15" t="s">
        <v>14</v>
      </c>
      <c r="C42" s="7">
        <v>1.8</v>
      </c>
      <c r="D42" s="8" t="s">
        <v>15</v>
      </c>
      <c r="E42" s="15" t="s">
        <v>16</v>
      </c>
      <c r="F42" s="32">
        <f t="shared" si="1"/>
        <v>0</v>
      </c>
      <c r="J42" s="95"/>
      <c r="K42" s="93"/>
      <c r="M42" s="95"/>
      <c r="N42" s="96"/>
      <c r="O42" s="95"/>
    </row>
    <row r="43" spans="1:15" ht="18.75" x14ac:dyDescent="0.3">
      <c r="A43" s="112"/>
      <c r="B43" s="3" t="s">
        <v>117</v>
      </c>
      <c r="C43" s="4">
        <v>3.2</v>
      </c>
      <c r="D43" s="5" t="s">
        <v>15</v>
      </c>
      <c r="E43" s="3" t="s">
        <v>8</v>
      </c>
      <c r="F43" s="33">
        <f t="shared" si="1"/>
        <v>0</v>
      </c>
      <c r="J43" s="95"/>
      <c r="K43" s="93"/>
      <c r="M43" s="95"/>
      <c r="N43" s="93"/>
      <c r="O43" s="95"/>
    </row>
    <row r="44" spans="1:15" ht="18.75" x14ac:dyDescent="0.3">
      <c r="A44" s="113"/>
      <c r="B44" s="84" t="s">
        <v>102</v>
      </c>
      <c r="C44" s="85">
        <v>3</v>
      </c>
      <c r="D44" s="82" t="s">
        <v>7</v>
      </c>
      <c r="E44" s="3" t="s">
        <v>8</v>
      </c>
      <c r="F44" s="83">
        <f t="shared" si="1"/>
        <v>0</v>
      </c>
      <c r="J44" s="95"/>
      <c r="K44" s="93"/>
      <c r="M44" s="95"/>
      <c r="N44" s="96"/>
      <c r="O44" s="95"/>
    </row>
    <row r="45" spans="1:15" ht="18.75" x14ac:dyDescent="0.3">
      <c r="A45" s="113"/>
      <c r="B45" s="84" t="s">
        <v>107</v>
      </c>
      <c r="C45" s="85">
        <v>3.6</v>
      </c>
      <c r="D45" s="82" t="s">
        <v>7</v>
      </c>
      <c r="E45" s="3" t="s">
        <v>8</v>
      </c>
      <c r="F45" s="83">
        <f t="shared" si="1"/>
        <v>0</v>
      </c>
      <c r="J45" s="95"/>
      <c r="K45" s="93"/>
      <c r="M45" s="95"/>
      <c r="N45" s="96"/>
      <c r="O45" s="95"/>
    </row>
    <row r="46" spans="1:15" ht="18.75" x14ac:dyDescent="0.3">
      <c r="A46" s="113"/>
      <c r="B46" s="84" t="s">
        <v>120</v>
      </c>
      <c r="C46" s="85">
        <v>7.9</v>
      </c>
      <c r="D46" s="82" t="s">
        <v>7</v>
      </c>
      <c r="E46" s="84" t="s">
        <v>119</v>
      </c>
      <c r="F46" s="83">
        <f t="shared" si="1"/>
        <v>0</v>
      </c>
      <c r="J46" s="95"/>
      <c r="K46" s="93"/>
      <c r="M46" s="95"/>
      <c r="N46" s="96"/>
      <c r="O46" s="95"/>
    </row>
    <row r="47" spans="1:15" ht="18.75" x14ac:dyDescent="0.3">
      <c r="A47" s="113"/>
      <c r="B47" s="84" t="s">
        <v>110</v>
      </c>
      <c r="C47" s="85">
        <v>4.5999999999999996</v>
      </c>
      <c r="D47" s="5" t="s">
        <v>7</v>
      </c>
      <c r="E47" s="3" t="s">
        <v>77</v>
      </c>
      <c r="F47" s="83">
        <f t="shared" si="1"/>
        <v>0</v>
      </c>
      <c r="J47" s="95"/>
      <c r="K47" s="93"/>
      <c r="M47" s="95"/>
      <c r="N47" s="96"/>
      <c r="O47" s="95"/>
    </row>
    <row r="48" spans="1:15" ht="18.75" x14ac:dyDescent="0.3">
      <c r="A48" s="113"/>
      <c r="B48" s="84" t="s">
        <v>112</v>
      </c>
      <c r="C48" s="85">
        <v>3.4</v>
      </c>
      <c r="D48" s="82" t="s">
        <v>7</v>
      </c>
      <c r="E48" s="3" t="s">
        <v>8</v>
      </c>
      <c r="F48" s="83">
        <f t="shared" si="1"/>
        <v>0</v>
      </c>
      <c r="J48" s="95"/>
      <c r="K48" s="93"/>
      <c r="M48" s="95"/>
      <c r="N48" s="96"/>
      <c r="O48" s="95"/>
    </row>
    <row r="49" spans="1:15" ht="19.5" thickBot="1" x14ac:dyDescent="0.35">
      <c r="A49" s="114"/>
      <c r="B49" s="10" t="s">
        <v>92</v>
      </c>
      <c r="C49" s="11">
        <v>4.0999999999999996</v>
      </c>
      <c r="D49" s="12" t="s">
        <v>7</v>
      </c>
      <c r="E49" s="16" t="s">
        <v>8</v>
      </c>
      <c r="F49" s="34">
        <f t="shared" si="1"/>
        <v>0</v>
      </c>
      <c r="J49" s="95"/>
      <c r="K49" s="93"/>
      <c r="M49" s="95"/>
      <c r="N49" s="93"/>
      <c r="O49" s="97"/>
    </row>
    <row r="50" spans="1:15" ht="19.5" thickBot="1" x14ac:dyDescent="0.35">
      <c r="A50" s="126" t="s">
        <v>17</v>
      </c>
      <c r="B50" s="127"/>
      <c r="C50" s="127"/>
      <c r="D50" s="127"/>
      <c r="E50" s="127"/>
      <c r="F50" s="128"/>
      <c r="J50" s="95"/>
      <c r="K50" s="95"/>
      <c r="M50" s="97"/>
      <c r="N50" s="98"/>
      <c r="O50" s="97"/>
    </row>
    <row r="51" spans="1:15" ht="18.75" x14ac:dyDescent="0.3">
      <c r="A51" s="111"/>
      <c r="B51" s="15" t="s">
        <v>84</v>
      </c>
      <c r="C51" s="7">
        <v>18</v>
      </c>
      <c r="D51" s="8" t="s">
        <v>7</v>
      </c>
      <c r="E51" s="15" t="s">
        <v>12</v>
      </c>
      <c r="F51" s="32">
        <f t="shared" si="1"/>
        <v>0</v>
      </c>
      <c r="J51" s="99"/>
      <c r="K51" s="99"/>
      <c r="M51" s="99"/>
      <c r="N51" s="99"/>
      <c r="O51" s="99"/>
    </row>
    <row r="52" spans="1:15" ht="18.75" x14ac:dyDescent="0.3">
      <c r="A52" s="112"/>
      <c r="B52" s="3" t="s">
        <v>80</v>
      </c>
      <c r="C52" s="4">
        <v>6.5</v>
      </c>
      <c r="D52" s="5" t="s">
        <v>7</v>
      </c>
      <c r="E52" s="3" t="s">
        <v>77</v>
      </c>
      <c r="F52" s="33">
        <f t="shared" si="1"/>
        <v>0</v>
      </c>
      <c r="J52" s="155"/>
      <c r="K52" s="155"/>
      <c r="L52" s="155"/>
      <c r="M52" s="155"/>
      <c r="N52" s="155"/>
      <c r="O52" s="155"/>
    </row>
    <row r="53" spans="1:15" ht="18.75" x14ac:dyDescent="0.3">
      <c r="A53" s="112"/>
      <c r="B53" s="3"/>
      <c r="C53" s="4"/>
      <c r="D53" s="5" t="s">
        <v>7</v>
      </c>
      <c r="E53" s="3" t="s">
        <v>77</v>
      </c>
      <c r="F53" s="33">
        <f t="shared" si="1"/>
        <v>0</v>
      </c>
      <c r="J53" s="100"/>
      <c r="K53" s="101"/>
      <c r="L53" s="102"/>
      <c r="M53" s="101"/>
      <c r="N53" s="103"/>
      <c r="O53" s="100"/>
    </row>
    <row r="54" spans="1:15" ht="18.75" x14ac:dyDescent="0.3">
      <c r="A54" s="112"/>
      <c r="B54" s="3" t="s">
        <v>87</v>
      </c>
      <c r="C54" s="4">
        <v>2.5</v>
      </c>
      <c r="D54" s="5" t="s">
        <v>7</v>
      </c>
      <c r="E54" s="3" t="s">
        <v>83</v>
      </c>
      <c r="F54" s="33">
        <f t="shared" si="1"/>
        <v>0</v>
      </c>
      <c r="J54" s="102"/>
      <c r="K54" s="102"/>
      <c r="L54" s="104"/>
      <c r="M54" s="104"/>
      <c r="N54" s="102"/>
      <c r="O54" s="104"/>
    </row>
    <row r="55" spans="1:15" ht="19.5" thickBot="1" x14ac:dyDescent="0.35">
      <c r="A55" s="114"/>
      <c r="B55" s="16" t="s">
        <v>88</v>
      </c>
      <c r="C55" s="11">
        <v>2.9</v>
      </c>
      <c r="D55" s="12" t="s">
        <v>7</v>
      </c>
      <c r="E55" s="16" t="s">
        <v>83</v>
      </c>
      <c r="F55" s="34">
        <f t="shared" si="1"/>
        <v>0</v>
      </c>
      <c r="J55" s="154"/>
      <c r="K55" s="154"/>
      <c r="L55" s="154"/>
      <c r="M55" s="154"/>
      <c r="N55" s="154"/>
      <c r="O55" s="154"/>
    </row>
    <row r="56" spans="1:15" ht="19.5" thickBot="1" x14ac:dyDescent="0.35">
      <c r="A56" s="126" t="s">
        <v>18</v>
      </c>
      <c r="B56" s="127"/>
      <c r="C56" s="127"/>
      <c r="D56" s="127"/>
      <c r="E56" s="127"/>
      <c r="F56" s="128"/>
      <c r="J56" s="94"/>
      <c r="K56" s="101"/>
      <c r="L56" s="105"/>
      <c r="M56" s="104"/>
      <c r="N56" s="102"/>
      <c r="O56" s="105"/>
    </row>
    <row r="57" spans="1:15" ht="18.75" x14ac:dyDescent="0.3">
      <c r="A57" s="115"/>
      <c r="B57" s="74" t="s">
        <v>116</v>
      </c>
      <c r="C57" s="75">
        <v>20</v>
      </c>
      <c r="D57" s="76" t="s">
        <v>7</v>
      </c>
      <c r="E57" s="77" t="s">
        <v>77</v>
      </c>
      <c r="F57" s="78">
        <f t="shared" si="1"/>
        <v>0</v>
      </c>
      <c r="J57" s="94"/>
      <c r="K57" s="102"/>
      <c r="L57" s="105"/>
      <c r="M57" s="104"/>
      <c r="N57" s="102"/>
      <c r="O57" s="105"/>
    </row>
    <row r="58" spans="1:15" ht="18.75" x14ac:dyDescent="0.3">
      <c r="A58" s="112"/>
      <c r="B58" s="9" t="s">
        <v>109</v>
      </c>
      <c r="C58" s="13">
        <v>2</v>
      </c>
      <c r="D58" s="5" t="s">
        <v>15</v>
      </c>
      <c r="E58" s="84" t="s">
        <v>119</v>
      </c>
      <c r="F58" s="33">
        <f t="shared" si="1"/>
        <v>0</v>
      </c>
      <c r="J58" s="94"/>
      <c r="K58" s="102"/>
      <c r="L58" s="105"/>
      <c r="M58" s="104"/>
      <c r="N58" s="102"/>
      <c r="O58" s="105"/>
    </row>
    <row r="59" spans="1:15" ht="18.75" x14ac:dyDescent="0.3">
      <c r="A59" s="112"/>
      <c r="B59" s="9" t="s">
        <v>19</v>
      </c>
      <c r="C59" s="13">
        <v>1.8</v>
      </c>
      <c r="D59" s="5" t="s">
        <v>10</v>
      </c>
      <c r="E59" s="3" t="s">
        <v>12</v>
      </c>
      <c r="F59" s="33">
        <f t="shared" si="1"/>
        <v>0</v>
      </c>
      <c r="J59" s="95"/>
      <c r="K59" s="89"/>
      <c r="L59" s="106"/>
      <c r="M59" s="107"/>
      <c r="N59" s="102"/>
      <c r="O59" s="105"/>
    </row>
    <row r="60" spans="1:15" ht="18.75" x14ac:dyDescent="0.3">
      <c r="A60" s="112"/>
      <c r="B60" s="9" t="s">
        <v>20</v>
      </c>
      <c r="C60" s="13">
        <v>1.8</v>
      </c>
      <c r="D60" s="5" t="s">
        <v>10</v>
      </c>
      <c r="E60" s="3" t="s">
        <v>12</v>
      </c>
      <c r="F60" s="33">
        <f t="shared" si="1"/>
        <v>0</v>
      </c>
      <c r="J60" s="95"/>
      <c r="K60" s="102"/>
      <c r="L60" s="105"/>
      <c r="M60" s="104"/>
      <c r="N60" s="102"/>
      <c r="O60" s="105"/>
    </row>
    <row r="61" spans="1:15" ht="19.5" thickBot="1" x14ac:dyDescent="0.35">
      <c r="A61" s="114"/>
      <c r="B61" s="9"/>
      <c r="C61" s="13"/>
      <c r="D61" s="5"/>
      <c r="E61" s="3"/>
      <c r="F61" s="34">
        <f t="shared" si="1"/>
        <v>0</v>
      </c>
      <c r="J61" s="95"/>
      <c r="K61" s="102"/>
      <c r="L61" s="105"/>
      <c r="M61" s="104"/>
      <c r="N61" s="102"/>
      <c r="O61" s="105"/>
    </row>
    <row r="62" spans="1:15" ht="19.5" thickBot="1" x14ac:dyDescent="0.35">
      <c r="A62" s="126" t="s">
        <v>76</v>
      </c>
      <c r="B62" s="127"/>
      <c r="C62" s="127"/>
      <c r="D62" s="127"/>
      <c r="E62" s="127"/>
      <c r="F62" s="128"/>
      <c r="J62" s="95"/>
      <c r="K62" s="102"/>
      <c r="L62" s="105"/>
      <c r="M62" s="104"/>
      <c r="N62" s="102"/>
      <c r="O62" s="105"/>
    </row>
    <row r="63" spans="1:15" ht="18.75" x14ac:dyDescent="0.3">
      <c r="A63" s="116"/>
      <c r="B63" s="9" t="s">
        <v>111</v>
      </c>
      <c r="C63" s="13">
        <v>9.8000000000000007</v>
      </c>
      <c r="D63" s="5" t="s">
        <v>7</v>
      </c>
      <c r="E63" s="3" t="s">
        <v>77</v>
      </c>
      <c r="F63" s="78">
        <f t="shared" ref="F63" si="3">A63*C63</f>
        <v>0</v>
      </c>
      <c r="J63" s="95"/>
      <c r="K63" s="102"/>
      <c r="L63" s="105"/>
      <c r="M63" s="104"/>
      <c r="N63" s="102"/>
      <c r="O63" s="105"/>
    </row>
    <row r="64" spans="1:15" ht="18.75" x14ac:dyDescent="0.3">
      <c r="A64" s="112"/>
      <c r="B64" s="9" t="s">
        <v>91</v>
      </c>
      <c r="C64" s="13">
        <v>3</v>
      </c>
      <c r="D64" s="5" t="s">
        <v>7</v>
      </c>
      <c r="E64" s="3" t="s">
        <v>8</v>
      </c>
      <c r="F64" s="33">
        <f t="shared" ref="F64:F67" si="4">A64*C64</f>
        <v>0</v>
      </c>
      <c r="J64" s="95"/>
      <c r="K64" s="102"/>
      <c r="L64" s="105"/>
      <c r="M64" s="104"/>
      <c r="N64" s="102"/>
      <c r="O64" s="105"/>
    </row>
    <row r="65" spans="1:15" ht="18.75" x14ac:dyDescent="0.3">
      <c r="A65" s="112"/>
      <c r="B65" s="9" t="s">
        <v>104</v>
      </c>
      <c r="C65" s="13">
        <v>3</v>
      </c>
      <c r="D65" s="5" t="s">
        <v>7</v>
      </c>
      <c r="E65" s="3" t="s">
        <v>8</v>
      </c>
      <c r="F65" s="33">
        <f t="shared" si="4"/>
        <v>0</v>
      </c>
      <c r="J65" s="95"/>
      <c r="K65" s="102"/>
      <c r="L65" s="105"/>
      <c r="M65" s="104"/>
      <c r="N65" s="102"/>
      <c r="O65" s="105"/>
    </row>
    <row r="66" spans="1:15" ht="18.75" x14ac:dyDescent="0.3">
      <c r="A66" s="113"/>
      <c r="B66" s="80" t="s">
        <v>90</v>
      </c>
      <c r="C66" s="81">
        <v>3</v>
      </c>
      <c r="D66" s="82" t="s">
        <v>7</v>
      </c>
      <c r="E66" s="3" t="s">
        <v>77</v>
      </c>
      <c r="F66" s="83">
        <f t="shared" si="4"/>
        <v>0</v>
      </c>
      <c r="J66" s="95"/>
      <c r="K66" s="102"/>
      <c r="L66" s="105"/>
      <c r="M66" s="104"/>
      <c r="N66" s="102"/>
      <c r="O66" s="105"/>
    </row>
    <row r="67" spans="1:15" ht="19.5" thickBot="1" x14ac:dyDescent="0.35">
      <c r="A67" s="114"/>
      <c r="B67" s="10" t="s">
        <v>81</v>
      </c>
      <c r="C67" s="14">
        <v>3</v>
      </c>
      <c r="D67" s="12" t="s">
        <v>7</v>
      </c>
      <c r="E67" s="16" t="s">
        <v>82</v>
      </c>
      <c r="F67" s="34">
        <f t="shared" si="4"/>
        <v>0</v>
      </c>
      <c r="J67" s="95"/>
      <c r="K67" s="102"/>
      <c r="L67" s="105"/>
      <c r="M67" s="104"/>
      <c r="N67" s="102"/>
      <c r="O67" s="105"/>
    </row>
    <row r="68" spans="1:15" ht="19.5" thickBot="1" x14ac:dyDescent="0.35">
      <c r="A68" s="126" t="s">
        <v>21</v>
      </c>
      <c r="B68" s="127"/>
      <c r="C68" s="127"/>
      <c r="D68" s="127"/>
      <c r="E68" s="127"/>
      <c r="F68" s="128"/>
      <c r="J68" s="154"/>
      <c r="K68" s="154"/>
      <c r="L68" s="154"/>
      <c r="M68" s="154"/>
      <c r="N68" s="154"/>
      <c r="O68" s="154"/>
    </row>
    <row r="69" spans="1:15" ht="19.5" thickBot="1" x14ac:dyDescent="0.35">
      <c r="A69" s="117"/>
      <c r="B69" s="29" t="s">
        <v>22</v>
      </c>
      <c r="C69" s="30">
        <v>0.4</v>
      </c>
      <c r="D69" s="31" t="s">
        <v>15</v>
      </c>
      <c r="E69" s="29" t="s">
        <v>23</v>
      </c>
      <c r="F69" s="35">
        <f t="shared" si="1"/>
        <v>0</v>
      </c>
      <c r="J69" s="95"/>
      <c r="K69" s="102"/>
      <c r="L69" s="105"/>
      <c r="M69" s="104"/>
      <c r="N69" s="102"/>
      <c r="O69" s="105"/>
    </row>
    <row r="70" spans="1:15" ht="19.5" thickBot="1" x14ac:dyDescent="0.35">
      <c r="A70" s="126" t="s">
        <v>79</v>
      </c>
      <c r="B70" s="127"/>
      <c r="C70" s="127"/>
      <c r="D70" s="127"/>
      <c r="E70" s="127"/>
      <c r="F70" s="128"/>
      <c r="J70" s="95"/>
      <c r="K70" s="102"/>
      <c r="L70" s="105"/>
      <c r="M70" s="104"/>
      <c r="N70" s="102"/>
      <c r="O70" s="105"/>
    </row>
    <row r="71" spans="1:15" ht="18.75" x14ac:dyDescent="0.3">
      <c r="A71" s="115"/>
      <c r="B71" s="77" t="s">
        <v>25</v>
      </c>
      <c r="C71" s="79">
        <v>11.7</v>
      </c>
      <c r="D71" s="76" t="s">
        <v>26</v>
      </c>
      <c r="E71" s="77" t="s">
        <v>8</v>
      </c>
      <c r="F71" s="78">
        <f t="shared" si="1"/>
        <v>0</v>
      </c>
      <c r="J71" s="95"/>
      <c r="K71" s="102"/>
      <c r="L71" s="105"/>
      <c r="M71" s="104"/>
      <c r="N71" s="102"/>
      <c r="O71" s="105"/>
    </row>
    <row r="72" spans="1:15" ht="18.75" x14ac:dyDescent="0.3">
      <c r="A72" s="112"/>
      <c r="B72" s="3" t="s">
        <v>108</v>
      </c>
      <c r="C72" s="4">
        <v>5.4</v>
      </c>
      <c r="D72" s="5" t="s">
        <v>7</v>
      </c>
      <c r="E72" s="3" t="s">
        <v>24</v>
      </c>
      <c r="F72" s="33">
        <f t="shared" si="1"/>
        <v>0</v>
      </c>
      <c r="J72" s="94"/>
      <c r="K72" s="101"/>
      <c r="L72" s="105"/>
      <c r="M72" s="104"/>
      <c r="N72" s="102"/>
      <c r="O72" s="105"/>
    </row>
    <row r="73" spans="1:15" ht="18.75" x14ac:dyDescent="0.3">
      <c r="A73" s="112"/>
      <c r="B73" s="3" t="s">
        <v>114</v>
      </c>
      <c r="C73" s="4">
        <v>3.4</v>
      </c>
      <c r="D73" s="5" t="s">
        <v>7</v>
      </c>
      <c r="E73" s="3" t="s">
        <v>24</v>
      </c>
      <c r="F73" s="33">
        <f t="shared" si="1"/>
        <v>0</v>
      </c>
      <c r="J73" s="154"/>
      <c r="K73" s="154"/>
      <c r="L73" s="154"/>
      <c r="M73" s="154"/>
      <c r="N73" s="154"/>
      <c r="O73" s="154"/>
    </row>
    <row r="74" spans="1:15" ht="18.75" x14ac:dyDescent="0.3">
      <c r="A74" s="112"/>
      <c r="B74" s="3" t="s">
        <v>115</v>
      </c>
      <c r="C74" s="4">
        <v>3.4</v>
      </c>
      <c r="D74" s="5" t="s">
        <v>7</v>
      </c>
      <c r="E74" s="3" t="s">
        <v>24</v>
      </c>
      <c r="F74" s="33">
        <f t="shared" si="1"/>
        <v>0</v>
      </c>
      <c r="J74" s="95"/>
      <c r="K74" s="102"/>
      <c r="L74" s="105"/>
      <c r="M74" s="104"/>
      <c r="N74" s="102"/>
      <c r="O74" s="105"/>
    </row>
    <row r="75" spans="1:15" ht="18.75" x14ac:dyDescent="0.3">
      <c r="A75" s="112"/>
      <c r="B75" s="3" t="s">
        <v>27</v>
      </c>
      <c r="C75" s="4">
        <v>2.5499999999999998</v>
      </c>
      <c r="D75" s="5" t="s">
        <v>28</v>
      </c>
      <c r="E75" s="3" t="s">
        <v>29</v>
      </c>
      <c r="F75" s="33">
        <f t="shared" si="1"/>
        <v>0</v>
      </c>
      <c r="J75" s="95"/>
      <c r="K75" s="102"/>
      <c r="L75" s="105"/>
      <c r="M75" s="104"/>
      <c r="N75" s="102"/>
      <c r="O75" s="105"/>
    </row>
    <row r="76" spans="1:15" ht="18.75" x14ac:dyDescent="0.3">
      <c r="A76" s="118"/>
      <c r="B76" s="3" t="s">
        <v>27</v>
      </c>
      <c r="C76" s="4">
        <v>12</v>
      </c>
      <c r="D76" s="5" t="s">
        <v>30</v>
      </c>
      <c r="E76" s="3" t="s">
        <v>24</v>
      </c>
      <c r="F76" s="33">
        <f t="shared" si="1"/>
        <v>0</v>
      </c>
      <c r="J76" s="95"/>
      <c r="K76" s="102"/>
      <c r="L76" s="105"/>
      <c r="M76" s="104"/>
      <c r="N76" s="102"/>
      <c r="O76" s="105"/>
    </row>
    <row r="77" spans="1:15" ht="19.5" thickBot="1" x14ac:dyDescent="0.35">
      <c r="A77" s="119"/>
      <c r="B77" s="16" t="s">
        <v>31</v>
      </c>
      <c r="C77" s="11">
        <v>12</v>
      </c>
      <c r="D77" s="12" t="s">
        <v>30</v>
      </c>
      <c r="E77" s="16" t="s">
        <v>24</v>
      </c>
      <c r="F77" s="34">
        <f t="shared" si="1"/>
        <v>0</v>
      </c>
      <c r="J77" s="95"/>
      <c r="K77" s="102"/>
      <c r="L77" s="105"/>
      <c r="M77" s="104"/>
      <c r="N77" s="102"/>
      <c r="O77" s="105"/>
    </row>
    <row r="78" spans="1:15" ht="19.5" thickBot="1" x14ac:dyDescent="0.35">
      <c r="J78" s="95"/>
      <c r="K78" s="102"/>
      <c r="L78" s="105"/>
      <c r="M78" s="104"/>
      <c r="N78" s="102"/>
      <c r="O78" s="105"/>
    </row>
    <row r="79" spans="1:15" ht="18.75" x14ac:dyDescent="0.3">
      <c r="A79" s="120" t="s">
        <v>93</v>
      </c>
      <c r="B79" s="121"/>
      <c r="E79" s="18" t="s">
        <v>35</v>
      </c>
      <c r="F79" s="32">
        <f>SUM(F26:F77)</f>
        <v>0</v>
      </c>
      <c r="J79" s="154"/>
      <c r="K79" s="154"/>
      <c r="L79" s="154"/>
      <c r="M79" s="154"/>
      <c r="N79" s="154"/>
      <c r="O79" s="154"/>
    </row>
    <row r="80" spans="1:15" ht="18.75" customHeight="1" thickBot="1" x14ac:dyDescent="0.35">
      <c r="A80" s="122" t="s">
        <v>94</v>
      </c>
      <c r="B80" s="123"/>
      <c r="E80" s="27" t="s">
        <v>36</v>
      </c>
      <c r="F80" s="34" t="str">
        <f>IF(F79&lt;15,"2,00€",IF(F79&gt;15,"0,00€"))</f>
        <v>2,00€</v>
      </c>
      <c r="J80" s="94"/>
      <c r="K80" s="101"/>
      <c r="L80" s="108"/>
      <c r="M80" s="104"/>
      <c r="N80" s="102"/>
      <c r="O80" s="105"/>
    </row>
    <row r="81" spans="1:15" ht="18.75" customHeight="1" thickBot="1" x14ac:dyDescent="0.35">
      <c r="A81" s="122" t="s">
        <v>95</v>
      </c>
      <c r="B81" s="123"/>
      <c r="J81" s="94"/>
      <c r="K81" s="101"/>
      <c r="L81" s="108"/>
      <c r="M81" s="104"/>
      <c r="N81" s="102"/>
      <c r="O81" s="105"/>
    </row>
    <row r="82" spans="1:15" ht="19.5" thickBot="1" x14ac:dyDescent="0.35">
      <c r="A82" s="122" t="s">
        <v>96</v>
      </c>
      <c r="B82" s="123"/>
      <c r="E82" s="28" t="s">
        <v>38</v>
      </c>
      <c r="F82" s="35" t="str">
        <f>IF(B19="Ja","0,00€",IF(B19="Nein","15,00€"))</f>
        <v>15,00€</v>
      </c>
      <c r="J82" s="94"/>
      <c r="K82" s="101"/>
      <c r="L82" s="108"/>
      <c r="M82" s="104"/>
      <c r="N82" s="102"/>
      <c r="O82" s="105"/>
    </row>
    <row r="83" spans="1:15" ht="18.75" customHeight="1" thickBot="1" x14ac:dyDescent="0.35">
      <c r="A83" s="124" t="s">
        <v>97</v>
      </c>
      <c r="B83" s="125"/>
      <c r="J83" s="94"/>
      <c r="K83" s="101"/>
      <c r="L83" s="108"/>
      <c r="M83" s="104"/>
      <c r="N83" s="102"/>
      <c r="O83" s="105"/>
    </row>
    <row r="84" spans="1:15" ht="18.75" customHeight="1" thickBot="1" x14ac:dyDescent="0.35">
      <c r="E84" s="36" t="s">
        <v>39</v>
      </c>
      <c r="F84" s="35">
        <f>F79+F80+F82</f>
        <v>17</v>
      </c>
      <c r="J84" s="94"/>
      <c r="K84" s="101"/>
      <c r="L84" s="108"/>
      <c r="M84" s="104"/>
      <c r="N84" s="102"/>
      <c r="O84" s="105"/>
    </row>
    <row r="85" spans="1:15" ht="18.75" x14ac:dyDescent="0.3">
      <c r="J85" s="94"/>
      <c r="K85" s="101"/>
      <c r="L85" s="108"/>
      <c r="M85" s="104"/>
      <c r="N85" s="102"/>
      <c r="O85" s="105"/>
    </row>
    <row r="86" spans="1:15" ht="18.75" x14ac:dyDescent="0.3">
      <c r="J86" s="94"/>
      <c r="K86" s="101"/>
      <c r="L86" s="108"/>
      <c r="M86" s="104"/>
      <c r="N86" s="102"/>
      <c r="O86" s="105"/>
    </row>
    <row r="87" spans="1:15" ht="18.75" x14ac:dyDescent="0.3">
      <c r="J87" s="94"/>
      <c r="K87" s="101"/>
      <c r="L87" s="108"/>
      <c r="M87" s="104"/>
      <c r="N87" s="102"/>
      <c r="O87" s="105"/>
    </row>
    <row r="88" spans="1:15" ht="18.75" x14ac:dyDescent="0.3">
      <c r="J88" s="94"/>
      <c r="K88" s="101"/>
      <c r="L88" s="108"/>
      <c r="M88" s="104"/>
      <c r="N88" s="102"/>
      <c r="O88" s="105"/>
    </row>
    <row r="89" spans="1:15" ht="18.75" x14ac:dyDescent="0.3">
      <c r="J89" s="154"/>
      <c r="K89" s="154"/>
      <c r="L89" s="154"/>
      <c r="M89" s="154"/>
      <c r="N89" s="154"/>
      <c r="O89" s="154"/>
    </row>
    <row r="90" spans="1:15" ht="18.75" x14ac:dyDescent="0.3">
      <c r="J90" s="94"/>
      <c r="K90" s="101"/>
      <c r="L90" s="108"/>
      <c r="M90" s="104"/>
      <c r="N90" s="102"/>
      <c r="O90" s="105"/>
    </row>
    <row r="91" spans="1:15" ht="18.75" x14ac:dyDescent="0.3">
      <c r="J91" s="94"/>
      <c r="K91" s="101"/>
      <c r="L91" s="108"/>
      <c r="M91" s="104"/>
      <c r="N91" s="102"/>
      <c r="O91" s="105"/>
    </row>
    <row r="92" spans="1:15" ht="18.75" x14ac:dyDescent="0.3">
      <c r="J92" s="94"/>
      <c r="K92" s="101"/>
      <c r="L92" s="108"/>
      <c r="M92" s="104"/>
      <c r="N92" s="102"/>
      <c r="O92" s="105"/>
    </row>
    <row r="93" spans="1:15" ht="18.75" x14ac:dyDescent="0.3">
      <c r="J93" s="94"/>
      <c r="K93" s="101"/>
      <c r="L93" s="108"/>
      <c r="M93" s="104"/>
      <c r="N93" s="102"/>
      <c r="O93" s="105"/>
    </row>
    <row r="94" spans="1:15" ht="18.75" x14ac:dyDescent="0.3">
      <c r="J94" s="94"/>
      <c r="K94" s="101"/>
      <c r="L94" s="108"/>
      <c r="M94" s="104"/>
      <c r="N94" s="102"/>
      <c r="O94" s="105"/>
    </row>
    <row r="95" spans="1:15" ht="18.75" x14ac:dyDescent="0.3">
      <c r="J95" s="154"/>
      <c r="K95" s="154"/>
      <c r="L95" s="154"/>
      <c r="M95" s="154"/>
      <c r="N95" s="154"/>
      <c r="O95" s="154"/>
    </row>
    <row r="96" spans="1:15" ht="18.75" x14ac:dyDescent="0.3">
      <c r="J96" s="95"/>
      <c r="K96" s="102"/>
      <c r="L96" s="105"/>
      <c r="M96" s="104"/>
      <c r="N96" s="102"/>
      <c r="O96" s="105"/>
    </row>
    <row r="97" spans="10:15" ht="18.75" x14ac:dyDescent="0.3">
      <c r="J97" s="154"/>
      <c r="K97" s="154"/>
      <c r="L97" s="154"/>
      <c r="M97" s="154"/>
      <c r="N97" s="154"/>
      <c r="O97" s="154"/>
    </row>
    <row r="98" spans="10:15" ht="18.75" x14ac:dyDescent="0.3">
      <c r="J98" s="95"/>
      <c r="K98" s="102"/>
      <c r="L98" s="105"/>
      <c r="M98" s="104"/>
      <c r="N98" s="102"/>
      <c r="O98" s="105"/>
    </row>
    <row r="99" spans="10:15" ht="18.75" x14ac:dyDescent="0.3">
      <c r="J99" s="95"/>
      <c r="K99" s="102"/>
      <c r="L99" s="105"/>
      <c r="M99" s="104"/>
      <c r="N99" s="102"/>
      <c r="O99" s="105"/>
    </row>
    <row r="100" spans="10:15" ht="18.75" x14ac:dyDescent="0.3">
      <c r="J100" s="95"/>
      <c r="K100" s="102"/>
      <c r="L100" s="105"/>
      <c r="M100" s="104"/>
      <c r="N100" s="102"/>
      <c r="O100" s="105"/>
    </row>
    <row r="101" spans="10:15" ht="18.75" x14ac:dyDescent="0.3">
      <c r="J101" s="95"/>
      <c r="K101" s="102"/>
      <c r="L101" s="105"/>
      <c r="M101" s="104"/>
      <c r="N101" s="102"/>
      <c r="O101" s="105"/>
    </row>
    <row r="102" spans="10:15" ht="18.75" x14ac:dyDescent="0.3">
      <c r="J102" s="95"/>
      <c r="K102" s="102"/>
      <c r="L102" s="105"/>
      <c r="M102" s="104"/>
      <c r="N102" s="102"/>
      <c r="O102" s="105"/>
    </row>
    <row r="103" spans="10:15" ht="18.75" x14ac:dyDescent="0.3">
      <c r="J103" s="109"/>
      <c r="K103" s="102"/>
      <c r="L103" s="105"/>
      <c r="M103" s="104"/>
      <c r="N103" s="102"/>
      <c r="O103" s="105"/>
    </row>
    <row r="104" spans="10:15" ht="18.75" x14ac:dyDescent="0.3">
      <c r="J104" s="109"/>
      <c r="K104" s="102"/>
      <c r="L104" s="105"/>
      <c r="M104" s="104"/>
      <c r="N104" s="102"/>
      <c r="O104" s="105"/>
    </row>
  </sheetData>
  <sheetProtection selectLockedCells="1" selectUnlockedCells="1"/>
  <mergeCells count="47">
    <mergeCell ref="J97:O97"/>
    <mergeCell ref="J68:O68"/>
    <mergeCell ref="J73:O73"/>
    <mergeCell ref="J79:O79"/>
    <mergeCell ref="J89:O89"/>
    <mergeCell ref="J40:O40"/>
    <mergeCell ref="J41:O41"/>
    <mergeCell ref="J52:O52"/>
    <mergeCell ref="J55:O55"/>
    <mergeCell ref="J95:O95"/>
    <mergeCell ref="M33:O33"/>
    <mergeCell ref="M34:O34"/>
    <mergeCell ref="M35:O35"/>
    <mergeCell ref="N36:O36"/>
    <mergeCell ref="J37:O37"/>
    <mergeCell ref="J28:O28"/>
    <mergeCell ref="J29:L29"/>
    <mergeCell ref="L30:O30"/>
    <mergeCell ref="L31:O31"/>
    <mergeCell ref="M32:O32"/>
    <mergeCell ref="A68:F68"/>
    <mergeCell ref="A70:F70"/>
    <mergeCell ref="A1:F1"/>
    <mergeCell ref="E11:F11"/>
    <mergeCell ref="A15:F15"/>
    <mergeCell ref="A14:F14"/>
    <mergeCell ref="A12:F12"/>
    <mergeCell ref="A2:C2"/>
    <mergeCell ref="A22:F22"/>
    <mergeCell ref="A25:F25"/>
    <mergeCell ref="A31:F31"/>
    <mergeCell ref="A41:F41"/>
    <mergeCell ref="D7:F7"/>
    <mergeCell ref="A62:F62"/>
    <mergeCell ref="D6:F6"/>
    <mergeCell ref="C3:F3"/>
    <mergeCell ref="A56:F56"/>
    <mergeCell ref="D8:F8"/>
    <mergeCell ref="D10:F10"/>
    <mergeCell ref="D9:F9"/>
    <mergeCell ref="C4:F5"/>
    <mergeCell ref="A50:F50"/>
    <mergeCell ref="A79:B79"/>
    <mergeCell ref="A80:B80"/>
    <mergeCell ref="A81:B81"/>
    <mergeCell ref="A82:B82"/>
    <mergeCell ref="A83:B83"/>
  </mergeCells>
  <phoneticPr fontId="13" type="noConversion"/>
  <dataValidations count="1">
    <dataValidation type="decimal" allowBlank="1" showInputMessage="1" showErrorMessage="1" sqref="A26 J56" xr:uid="{D68D4302-513C-48AE-9BDE-BC16D95834C3}">
      <formula1>0.1</formula1>
      <formula2>20</formula2>
    </dataValidation>
  </dataValidations>
  <pageMargins left="0.7" right="0.7" top="0.78740157499999996" bottom="0.78740157499999996" header="0.3" footer="0.3"/>
  <pageSetup paperSize="9" scale="4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8F97DE-8BDC-454D-8A1C-B52DD1FD0671}">
          <x14:formula1>
            <xm:f>Tabellenhilfen!$A$1:$A$2</xm:f>
          </x14:formula1>
          <xm:sqref>B19 K49</xm:sqref>
        </x14:dataValidation>
        <x14:dataValidation type="list" allowBlank="1" showInputMessage="1" showErrorMessage="1" xr:uid="{094EA9F2-1727-453B-9D81-E0C882FBEF32}">
          <x14:formula1>
            <xm:f>Tabellenhilfen!$A$4:$A$6</xm:f>
          </x14:formula1>
          <xm:sqref>E19 N49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603EA-72EA-4E3D-A6DB-F1F6D5A0BDD2}">
  <dimension ref="A1:A6"/>
  <sheetViews>
    <sheetView workbookViewId="0">
      <selection activeCell="A11" sqref="A11"/>
    </sheetView>
  </sheetViews>
  <sheetFormatPr baseColWidth="10" defaultColWidth="10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sheetProtection algorithmName="SHA-512" hashValue="gztu0o/Z2+WY8joS7B3hM/JurWRRwphcZSl21B9I2xA8XHXMJZ5YJTWlg+uZNEzCL5CptJGEbfLdzRtmaCcwUQ==" saltValue="sDnyCWyfMg94eVUOVShtD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Bestellformular</vt:lpstr>
      <vt:lpstr>Tabellenhilfen</vt:lpstr>
      <vt:lpstr>Bestellformular!Druckbereich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Stefona</dc:creator>
  <cp:lastModifiedBy>Jonathan Sinn</cp:lastModifiedBy>
  <cp:lastPrinted>2023-11-28T22:02:55Z</cp:lastPrinted>
  <dcterms:created xsi:type="dcterms:W3CDTF">2023-05-03T18:02:35Z</dcterms:created>
  <dcterms:modified xsi:type="dcterms:W3CDTF">2023-11-28T22:03:41Z</dcterms:modified>
</cp:coreProperties>
</file>