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5e40d4e35802f1/Dokumente/Landwirtschaft/Biogemüse Sinn/Verkauf/Hofladen- Vorbestellungen/Bestellformulare 2024/"/>
    </mc:Choice>
  </mc:AlternateContent>
  <xr:revisionPtr revIDLastSave="11" documentId="8_{0DA4BCEA-C686-4131-BB3D-FE50D67D8250}" xr6:coauthVersionLast="47" xr6:coauthVersionMax="47" xr10:uidLastSave="{B865505C-15C3-4F32-9DA6-8EE6165CD1B0}"/>
  <bookViews>
    <workbookView xWindow="-120" yWindow="-120" windowWidth="29040" windowHeight="15840" xr2:uid="{1C6E1027-DF91-4621-A295-705652DD432B}"/>
  </bookViews>
  <sheets>
    <sheet name="Bestellformular" sheetId="1" r:id="rId1"/>
    <sheet name="Tabellenhilfen" sheetId="2" r:id="rId2"/>
  </sheets>
  <definedNames>
    <definedName name="_xlnm.Print_Area" localSheetId="0">Bestellformular!$A$1:$F$78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41" i="1"/>
  <c r="F38" i="1"/>
  <c r="F50" i="1"/>
  <c r="F33" i="1"/>
  <c r="F32" i="1"/>
  <c r="F49" i="1"/>
  <c r="F54" i="1"/>
  <c r="F39" i="1"/>
  <c r="F51" i="1" l="1"/>
  <c r="F40" i="1"/>
  <c r="F37" i="1"/>
  <c r="F47" i="1"/>
  <c r="F48" i="1"/>
  <c r="F53" i="1"/>
  <c r="F63" i="1"/>
  <c r="F55" i="1"/>
  <c r="F59" i="1"/>
  <c r="F64" i="1"/>
  <c r="F65" i="1"/>
  <c r="F62" i="1"/>
  <c r="F27" i="1"/>
  <c r="F28" i="1"/>
  <c r="F57" i="1"/>
  <c r="F36" i="1"/>
  <c r="F44" i="1"/>
  <c r="F45" i="1"/>
  <c r="F31" i="1"/>
  <c r="F66" i="1"/>
  <c r="F26" i="1"/>
  <c r="F34" i="1" l="1"/>
  <c r="F74" i="1"/>
  <c r="F30" i="1"/>
  <c r="F43" i="1"/>
  <c r="F60" i="1"/>
  <c r="F67" i="1"/>
  <c r="F68" i="1"/>
  <c r="F69" i="1"/>
  <c r="F71" i="1" l="1"/>
  <c r="F72" i="1" s="1"/>
  <c r="F76" i="1" l="1"/>
</calcChain>
</file>

<file path=xl/sharedStrings.xml><?xml version="1.0" encoding="utf-8"?>
<sst xmlns="http://schemas.openxmlformats.org/spreadsheetml/2006/main" count="173" uniqueCount="117">
  <si>
    <t>Biogemüse Sinn</t>
  </si>
  <si>
    <t>Menge</t>
  </si>
  <si>
    <t>Produkt</t>
  </si>
  <si>
    <t>Preis</t>
  </si>
  <si>
    <t>Einheit</t>
  </si>
  <si>
    <t>Bemerkung</t>
  </si>
  <si>
    <t>Kartoffeln</t>
  </si>
  <si>
    <t>kg</t>
  </si>
  <si>
    <t>Zukauf Morgentau Kleinniedesheim</t>
  </si>
  <si>
    <t>Wurzeln &amp; Knollen</t>
  </si>
  <si>
    <t xml:space="preserve">Karotten </t>
  </si>
  <si>
    <t>eigener Anbau</t>
  </si>
  <si>
    <t>Kohl-, Stiel- und Blattgemüse</t>
  </si>
  <si>
    <t>Stück</t>
  </si>
  <si>
    <t>Zwiebelgemüse</t>
  </si>
  <si>
    <t>Salate &amp; Kräuter</t>
  </si>
  <si>
    <t>Eier und Co.</t>
  </si>
  <si>
    <t>Freiland-Eier (KEIN BIO)</t>
  </si>
  <si>
    <t>Zukauf Brand Altlussheim</t>
  </si>
  <si>
    <t>Zukauf Filsinger Wiesloch</t>
  </si>
  <si>
    <t>Apfelsaft Streuobst trüb</t>
  </si>
  <si>
    <t>1l</t>
  </si>
  <si>
    <t>Zukauf Filsinger Wiesloch (15cent Flaschenpfand)</t>
  </si>
  <si>
    <t>5l</t>
  </si>
  <si>
    <t>Hiermit beauftrage ich Biogemüse Sinn mit der Lieferung einer Biokiste:</t>
  </si>
  <si>
    <t>Bezahlung muss innerhalb von 7 Tagen nach Lieferung erfolgen!</t>
  </si>
  <si>
    <t xml:space="preserve">Sortiment </t>
  </si>
  <si>
    <t>Gesamtbetrag (inklusive 7% Ust)</t>
  </si>
  <si>
    <t>Liefergebühr 2€, lieferkostenfrei ab 15€</t>
  </si>
  <si>
    <t>Total</t>
  </si>
  <si>
    <t xml:space="preserve">Kistenpfand (bei Erstbestellung 15€) </t>
  </si>
  <si>
    <t xml:space="preserve">Gesamtbetrag </t>
  </si>
  <si>
    <t xml:space="preserve">Kiste vorhanden: </t>
  </si>
  <si>
    <t>ja</t>
  </si>
  <si>
    <t>nein</t>
  </si>
  <si>
    <t>Name:</t>
  </si>
  <si>
    <t xml:space="preserve">Straße: </t>
  </si>
  <si>
    <t xml:space="preserve">Ablageort : </t>
  </si>
  <si>
    <t xml:space="preserve">Vorname: </t>
  </si>
  <si>
    <t>Plz, Ort:</t>
  </si>
  <si>
    <t xml:space="preserve">Bezahlart : </t>
  </si>
  <si>
    <t xml:space="preserve">Lieferung: </t>
  </si>
  <si>
    <t>Freitag 14 - 18 Uhr</t>
  </si>
  <si>
    <t>Bestellung:</t>
  </si>
  <si>
    <t xml:space="preserve"> bis Donnerstag 19 Uhr</t>
  </si>
  <si>
    <t>bar bei Kistenübergabe</t>
  </si>
  <si>
    <t>per PayPal</t>
  </si>
  <si>
    <t>per Überweisung</t>
  </si>
  <si>
    <t>Bestellformular Biokiste von Biogemüse Sinn</t>
  </si>
  <si>
    <t>Schmiedegasse 17</t>
  </si>
  <si>
    <t>67067 Ludwigshafen</t>
  </si>
  <si>
    <t>Tel: 0621/54562025</t>
  </si>
  <si>
    <t>E-Mail: bestellung@biogemüse-sinn.de</t>
  </si>
  <si>
    <r>
      <rPr>
        <b/>
        <u/>
        <sz val="12"/>
        <color theme="1"/>
        <rFont val="Calibri"/>
        <family val="2"/>
        <scheme val="minor"/>
      </rPr>
      <t>Infos zur Bestellung und Lieferung:</t>
    </r>
    <r>
      <rPr>
        <b/>
        <sz val="12"/>
        <color theme="1"/>
        <rFont val="Calibri"/>
        <family val="2"/>
        <scheme val="minor"/>
      </rPr>
      <t xml:space="preserve">
Bestellungen müssen </t>
    </r>
    <r>
      <rPr>
        <b/>
        <sz val="12"/>
        <color rgb="FFFF0000"/>
        <rFont val="Calibri"/>
        <family val="2"/>
        <scheme val="minor"/>
      </rPr>
      <t>bis Donnerstag 19 Uhr</t>
    </r>
    <r>
      <rPr>
        <b/>
        <sz val="12"/>
        <color theme="1"/>
        <rFont val="Calibri"/>
        <family val="2"/>
        <scheme val="minor"/>
      </rPr>
      <t xml:space="preserve"> bei uns eingehen, dann werden diese </t>
    </r>
    <r>
      <rPr>
        <b/>
        <sz val="12"/>
        <color rgb="FFFF0000"/>
        <rFont val="Calibri"/>
        <family val="2"/>
        <scheme val="minor"/>
      </rPr>
      <t>freitags zwischen 14 und 18 Uhr geliefert</t>
    </r>
    <r>
      <rPr>
        <b/>
        <sz val="12"/>
        <color theme="1"/>
        <rFont val="Calibri"/>
        <family val="2"/>
        <scheme val="minor"/>
      </rPr>
      <t>! Bitte nutzen Sie das folgende Formular!
Liefergebiet:</t>
    </r>
    <r>
      <rPr>
        <sz val="12"/>
        <color theme="1"/>
        <rFont val="Calibri"/>
        <family val="2"/>
        <scheme val="minor"/>
      </rPr>
      <t xml:space="preserve"> Ludwigshafen (Rheingönheim, Maudach, Gartenstadt, Mundenheim), Neuhofen, Altrip, Limburgerhof 
</t>
    </r>
    <r>
      <rPr>
        <b/>
        <sz val="12"/>
        <color theme="1"/>
        <rFont val="Calibri"/>
        <family val="2"/>
        <scheme val="minor"/>
      </rPr>
      <t>Lieferkosten:</t>
    </r>
    <r>
      <rPr>
        <sz val="12"/>
        <color theme="1"/>
        <rFont val="Calibri"/>
        <family val="2"/>
        <scheme val="minor"/>
      </rPr>
      <t xml:space="preserve"> 2€, lieferkostenfrei ab 15€ Bestellwert  
</t>
    </r>
    <r>
      <rPr>
        <b/>
        <sz val="12"/>
        <color theme="1"/>
        <rFont val="Calibri"/>
        <family val="2"/>
        <scheme val="minor"/>
      </rPr>
      <t>Kistenpfand:</t>
    </r>
    <r>
      <rPr>
        <sz val="12"/>
        <color theme="1"/>
        <rFont val="Calibri"/>
        <family val="2"/>
        <scheme val="minor"/>
      </rPr>
      <t xml:space="preserve"> 15€ (Rückzahlung bei Kistenrückgabe)
</t>
    </r>
    <r>
      <rPr>
        <b/>
        <sz val="12"/>
        <color theme="1"/>
        <rFont val="Calibri"/>
        <family val="2"/>
        <scheme val="minor"/>
      </rPr>
      <t>Bezahlung:</t>
    </r>
    <r>
      <rPr>
        <sz val="12"/>
        <color theme="1"/>
        <rFont val="Calibri"/>
        <family val="2"/>
        <scheme val="minor"/>
      </rPr>
      <t xml:space="preserve"> bar bei Kistenübergabe, per Überweisung oder per PayPal
</t>
    </r>
    <r>
      <rPr>
        <b/>
        <sz val="12"/>
        <color theme="1"/>
        <rFont val="Calibri"/>
        <family val="2"/>
        <scheme val="minor"/>
      </rPr>
      <t>Ablageort:</t>
    </r>
    <r>
      <rPr>
        <sz val="12"/>
        <color theme="1"/>
        <rFont val="Calibri"/>
        <family val="2"/>
        <scheme val="minor"/>
      </rPr>
      <t xml:space="preserve"> persönlich, an einem Ort Ihrer Wahl (trocken und frostfrei, bzw. schattig) oder auch beim Nachbarn</t>
    </r>
  </si>
  <si>
    <t>Liefergebiet:</t>
  </si>
  <si>
    <t>Lieferkosten:</t>
  </si>
  <si>
    <t>Kistenpfand:</t>
  </si>
  <si>
    <t>Bezahlarten:</t>
  </si>
  <si>
    <t>Ablageort:</t>
  </si>
  <si>
    <t>Ludwigshafen (Rheingönheim, Maudach, Gartenstadt, Mundenheim), Neuhofen, Altrip, Limburgerhof</t>
  </si>
  <si>
    <t>2€, lieferkostenfrei ab 15€ Bestellwert</t>
  </si>
  <si>
    <t>15€ (Rückzahlung bei Kistenrückgabe)</t>
  </si>
  <si>
    <t>bar bei Kistenübergabe, per Überweisung oder per PayPal</t>
  </si>
  <si>
    <t>persönliche Annahme, an einem Ort Ihrer Wahl (trocken, frostfrei, schattig) oder auch beim Nachbarn</t>
  </si>
  <si>
    <r>
      <t xml:space="preserve">Bestellungen müssen </t>
    </r>
    <r>
      <rPr>
        <b/>
        <sz val="12"/>
        <color rgb="FFFF0000"/>
        <rFont val="Calibri"/>
        <family val="2"/>
        <scheme val="minor"/>
      </rPr>
      <t>bis Donnerstag 19 Uhr</t>
    </r>
    <r>
      <rPr>
        <b/>
        <sz val="12"/>
        <color theme="1"/>
        <rFont val="Calibri"/>
        <family val="2"/>
        <scheme val="minor"/>
      </rPr>
      <t xml:space="preserve"> per E-Mail an </t>
    </r>
    <r>
      <rPr>
        <b/>
        <sz val="12"/>
        <color rgb="FFFF0000"/>
        <rFont val="Calibri"/>
        <family val="2"/>
        <scheme val="minor"/>
      </rPr>
      <t>bestellung@biogemüse-sinn.de</t>
    </r>
    <r>
      <rPr>
        <b/>
        <sz val="12"/>
        <color theme="1"/>
        <rFont val="Calibri"/>
        <family val="2"/>
        <scheme val="minor"/>
      </rPr>
      <t xml:space="preserve"> bei uns eingehen, dann werden diese </t>
    </r>
    <r>
      <rPr>
        <b/>
        <sz val="12"/>
        <color rgb="FFFF0000"/>
        <rFont val="Calibri"/>
        <family val="2"/>
        <scheme val="minor"/>
      </rPr>
      <t>freitags zwischen 14 und 18 Uhr</t>
    </r>
    <r>
      <rPr>
        <b/>
        <sz val="12"/>
        <color theme="1"/>
        <rFont val="Calibri"/>
        <family val="2"/>
        <scheme val="minor"/>
      </rPr>
      <t xml:space="preserve"> geliefert werden. Bitte nutzen Sie das folgende Bestellformular!</t>
    </r>
  </si>
  <si>
    <t>Telefon:</t>
  </si>
  <si>
    <r>
      <t xml:space="preserve">Bitte füllen Sie das folgende Bestellformular aus und senden Sie es an </t>
    </r>
    <r>
      <rPr>
        <b/>
        <sz val="16"/>
        <color rgb="FFFF0000"/>
        <rFont val="Calibri"/>
        <family val="2"/>
        <scheme val="minor"/>
      </rPr>
      <t>bestellung@biogemüse-sinn.de</t>
    </r>
    <r>
      <rPr>
        <b/>
        <sz val="16"/>
        <color theme="1"/>
        <rFont val="Calibri"/>
        <family val="2"/>
        <scheme val="minor"/>
      </rPr>
      <t>:</t>
    </r>
  </si>
  <si>
    <t>Eigener Anbau</t>
  </si>
  <si>
    <t>Sonstiges</t>
  </si>
  <si>
    <t>Lauch</t>
  </si>
  <si>
    <t xml:space="preserve">Knoblauch </t>
  </si>
  <si>
    <t>Knollensellerie</t>
  </si>
  <si>
    <t>Pastinaken</t>
  </si>
  <si>
    <t xml:space="preserve">Zwiebel gelb </t>
  </si>
  <si>
    <t xml:space="preserve">Kontodaten: </t>
  </si>
  <si>
    <t>Jonathan Sinn</t>
  </si>
  <si>
    <t>IBAN: DE81 6709 0000 0095 3798 00</t>
  </si>
  <si>
    <t>BIC: GENODE61MA2</t>
  </si>
  <si>
    <t>Paypal: biogemuesesinn@gmail.com (für Freunde und Familie)</t>
  </si>
  <si>
    <t>DE-ÖKO-006</t>
  </si>
  <si>
    <t>Rote Laura (vorw. Festk.)</t>
  </si>
  <si>
    <t>Zukauf Blattlaus Maxdorf</t>
  </si>
  <si>
    <t>Zukauf aus Spanien</t>
  </si>
  <si>
    <t>Zitronen</t>
  </si>
  <si>
    <t>Suppenhuhn tiefgefroren (KEIN BIO)</t>
  </si>
  <si>
    <t>Platanos (kanarische Bananen)</t>
  </si>
  <si>
    <t>Zukauf Schuch Ruchheim</t>
  </si>
  <si>
    <t>Zukauf Schlosser Schifferstadt</t>
  </si>
  <si>
    <t>Pilze</t>
  </si>
  <si>
    <t>Champignons</t>
  </si>
  <si>
    <t>Apfelsaft Streuobst Topaz</t>
  </si>
  <si>
    <t>Apfelsaft Tafelobst Goldrush</t>
  </si>
  <si>
    <t>Schnittlauch</t>
  </si>
  <si>
    <t>Bund</t>
  </si>
  <si>
    <t>Simonetta (festkochend)</t>
  </si>
  <si>
    <t>Glatte Petersilie</t>
  </si>
  <si>
    <t>Spinat</t>
  </si>
  <si>
    <t>Zukauf Kreiselmeier Ruchheim</t>
  </si>
  <si>
    <t>Spargelspitzen</t>
  </si>
  <si>
    <t>Stangensellerie</t>
  </si>
  <si>
    <t>Koriander</t>
  </si>
  <si>
    <t>Rhabarber</t>
  </si>
  <si>
    <t>Krause Petersilie</t>
  </si>
  <si>
    <t>Jelly (mehlig kochend)</t>
  </si>
  <si>
    <t>Batavia rot</t>
  </si>
  <si>
    <t>Radies</t>
  </si>
  <si>
    <t>Rettich Rot</t>
  </si>
  <si>
    <t>Apfel Natyra (süß-säuerlich)</t>
  </si>
  <si>
    <t>Dill</t>
  </si>
  <si>
    <t>Spargel KL II</t>
  </si>
  <si>
    <t>Grünspargel</t>
  </si>
  <si>
    <t>500g Bund</t>
  </si>
  <si>
    <t xml:space="preserve">Winterblumenkohl </t>
  </si>
  <si>
    <t>Stand: 23.04.2024</t>
  </si>
  <si>
    <t>Eichblatt grün</t>
  </si>
  <si>
    <t>Apfel Fuji (süß/sehr saftig)</t>
  </si>
  <si>
    <t>Rucola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</si>
</sst>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1" fillId="0" borderId="0" xfId="0" applyFont="1"/>
    <xf numFmtId="0" fontId="3" fillId="2" borderId="0" xfId="0" applyFont="1" applyFill="1"/>
    <xf numFmtId="0" fontId="4" fillId="2" borderId="15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/>
    <xf numFmtId="14" fontId="0" fillId="2" borderId="19" xfId="0" applyNumberFormat="1" applyFill="1" applyBorder="1"/>
    <xf numFmtId="0" fontId="0" fillId="2" borderId="20" xfId="0" applyFill="1" applyBorder="1"/>
    <xf numFmtId="0" fontId="0" fillId="2" borderId="22" xfId="0" applyFill="1" applyBorder="1"/>
    <xf numFmtId="0" fontId="3" fillId="2" borderId="2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 applyAlignment="1">
      <alignment horizontal="left"/>
    </xf>
    <xf numFmtId="0" fontId="0" fillId="2" borderId="16" xfId="0" applyFill="1" applyBorder="1"/>
    <xf numFmtId="0" fontId="4" fillId="2" borderId="16" xfId="0" applyFont="1" applyFill="1" applyBorder="1"/>
    <xf numFmtId="0" fontId="0" fillId="2" borderId="16" xfId="0" applyFill="1" applyBorder="1" applyAlignment="1">
      <alignment horizontal="left"/>
    </xf>
    <xf numFmtId="0" fontId="4" fillId="2" borderId="17" xfId="0" applyFont="1" applyFill="1" applyBorder="1"/>
    <xf numFmtId="0" fontId="4" fillId="2" borderId="18" xfId="0" applyFont="1" applyFill="1" applyBorder="1"/>
    <xf numFmtId="0" fontId="0" fillId="2" borderId="0" xfId="0" applyFill="1"/>
    <xf numFmtId="0" fontId="4" fillId="2" borderId="0" xfId="0" applyFont="1" applyFill="1"/>
    <xf numFmtId="0" fontId="4" fillId="2" borderId="19" xfId="0" applyFont="1" applyFill="1" applyBorder="1"/>
    <xf numFmtId="0" fontId="0" fillId="2" borderId="24" xfId="0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1" fillId="2" borderId="19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7" fillId="2" borderId="20" xfId="0" applyFont="1" applyFill="1" applyBorder="1"/>
    <xf numFmtId="0" fontId="7" fillId="2" borderId="21" xfId="0" applyFont="1" applyFill="1" applyBorder="1"/>
    <xf numFmtId="0" fontId="0" fillId="2" borderId="21" xfId="0" applyFill="1" applyBorder="1"/>
    <xf numFmtId="0" fontId="7" fillId="2" borderId="22" xfId="0" applyFont="1" applyFill="1" applyBorder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/>
    <xf numFmtId="164" fontId="5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/>
    <xf numFmtId="164" fontId="5" fillId="2" borderId="11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30" xfId="0" applyFont="1" applyFill="1" applyBorder="1"/>
    <xf numFmtId="164" fontId="5" fillId="2" borderId="3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8" fontId="5" fillId="2" borderId="27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/>
    <xf numFmtId="164" fontId="5" fillId="2" borderId="28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2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5" fillId="2" borderId="23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8" fontId="5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/>
    <xf numFmtId="164" fontId="5" fillId="2" borderId="35" xfId="0" applyNumberFormat="1" applyFont="1" applyFill="1" applyBorder="1" applyAlignment="1">
      <alignment horizontal="center"/>
    </xf>
    <xf numFmtId="8" fontId="5" fillId="2" borderId="10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8" fontId="5" fillId="2" borderId="13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8" fontId="5" fillId="2" borderId="36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/>
    <xf numFmtId="0" fontId="14" fillId="2" borderId="15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7CC7-3C62-4BE1-A1B6-9DA701B207CC}">
  <sheetPr>
    <pageSetUpPr fitToPage="1"/>
  </sheetPr>
  <dimension ref="A1:O96"/>
  <sheetViews>
    <sheetView tabSelected="1" view="pageBreakPreview" topLeftCell="A31" zoomScaleNormal="100" zoomScaleSheetLayoutView="100" zoomScalePageLayoutView="55" workbookViewId="0">
      <selection activeCell="E53" sqref="E53"/>
    </sheetView>
  </sheetViews>
  <sheetFormatPr baseColWidth="10" defaultColWidth="10.7109375" defaultRowHeight="15" x14ac:dyDescent="0.25"/>
  <cols>
    <col min="1" max="1" width="20.7109375" customWidth="1"/>
    <col min="2" max="2" width="45.28515625" bestFit="1" customWidth="1"/>
    <col min="3" max="3" width="13.5703125" customWidth="1"/>
    <col min="4" max="4" width="13" customWidth="1"/>
    <col min="5" max="5" width="63.7109375" customWidth="1"/>
    <col min="6" max="6" width="16.5703125" customWidth="1"/>
  </cols>
  <sheetData>
    <row r="1" spans="1:12" ht="26.25" x14ac:dyDescent="0.4">
      <c r="A1" s="138" t="s">
        <v>48</v>
      </c>
      <c r="B1" s="138"/>
      <c r="C1" s="138"/>
      <c r="D1" s="138"/>
      <c r="E1" s="138"/>
      <c r="F1" s="138"/>
    </row>
    <row r="2" spans="1:12" ht="16.5" thickBot="1" x14ac:dyDescent="0.3">
      <c r="A2" s="142"/>
      <c r="B2" s="142"/>
      <c r="C2" s="142"/>
      <c r="D2" s="19"/>
      <c r="E2" s="19"/>
      <c r="F2" s="19"/>
    </row>
    <row r="3" spans="1:12" ht="15" customHeight="1" x14ac:dyDescent="0.25">
      <c r="A3" s="20" t="s">
        <v>0</v>
      </c>
      <c r="B3" s="21"/>
      <c r="C3" s="144" t="s">
        <v>53</v>
      </c>
      <c r="D3" s="145"/>
      <c r="E3" s="145"/>
      <c r="F3" s="146"/>
    </row>
    <row r="4" spans="1:12" ht="15" customHeight="1" x14ac:dyDescent="0.35">
      <c r="A4" s="22" t="s">
        <v>49</v>
      </c>
      <c r="B4" s="23"/>
      <c r="C4" s="129" t="s">
        <v>64</v>
      </c>
      <c r="D4" s="130"/>
      <c r="E4" s="130"/>
      <c r="F4" s="131"/>
      <c r="G4" s="1"/>
      <c r="H4" s="1"/>
      <c r="I4" s="1"/>
      <c r="J4" s="1"/>
      <c r="K4" s="1"/>
      <c r="L4" s="1"/>
    </row>
    <row r="5" spans="1:12" ht="15" customHeight="1" x14ac:dyDescent="0.35">
      <c r="A5" s="25" t="s">
        <v>50</v>
      </c>
      <c r="B5" s="26"/>
      <c r="C5" s="129"/>
      <c r="D5" s="130"/>
      <c r="E5" s="130"/>
      <c r="F5" s="131"/>
      <c r="G5" s="1"/>
      <c r="H5" s="1"/>
      <c r="I5" s="1"/>
      <c r="J5" s="1"/>
      <c r="K5" s="1"/>
      <c r="L5" s="1"/>
    </row>
    <row r="6" spans="1:12" ht="15" customHeight="1" x14ac:dyDescent="0.35">
      <c r="A6" s="25" t="s">
        <v>51</v>
      </c>
      <c r="B6" s="26"/>
      <c r="C6" s="27" t="s">
        <v>54</v>
      </c>
      <c r="D6" s="125" t="s">
        <v>59</v>
      </c>
      <c r="E6" s="125"/>
      <c r="F6" s="126"/>
      <c r="G6" s="1"/>
      <c r="H6" s="1"/>
      <c r="I6" s="1"/>
      <c r="J6" s="1"/>
      <c r="K6" s="1"/>
      <c r="L6" s="1"/>
    </row>
    <row r="7" spans="1:12" ht="15" customHeight="1" x14ac:dyDescent="0.35">
      <c r="A7" s="25" t="s">
        <v>52</v>
      </c>
      <c r="B7" s="26"/>
      <c r="C7" s="24" t="s">
        <v>55</v>
      </c>
      <c r="D7" s="125" t="s">
        <v>60</v>
      </c>
      <c r="E7" s="125"/>
      <c r="F7" s="126"/>
      <c r="G7" s="1"/>
      <c r="H7" s="1"/>
      <c r="I7" s="1"/>
      <c r="J7" s="1"/>
      <c r="K7" s="1"/>
      <c r="L7" s="1"/>
    </row>
    <row r="8" spans="1:12" ht="15" customHeight="1" x14ac:dyDescent="0.35">
      <c r="A8" s="28"/>
      <c r="B8" s="29"/>
      <c r="C8" s="24" t="s">
        <v>56</v>
      </c>
      <c r="D8" s="125" t="s">
        <v>61</v>
      </c>
      <c r="E8" s="125"/>
      <c r="F8" s="126"/>
      <c r="G8" s="1"/>
      <c r="H8" s="1"/>
      <c r="I8" s="1"/>
      <c r="J8" s="1"/>
      <c r="K8" s="1"/>
      <c r="L8" s="1"/>
    </row>
    <row r="9" spans="1:12" ht="15" customHeight="1" x14ac:dyDescent="0.35">
      <c r="A9" s="30" t="s">
        <v>79</v>
      </c>
      <c r="B9" s="31"/>
      <c r="C9" s="24" t="s">
        <v>57</v>
      </c>
      <c r="D9" s="125" t="s">
        <v>62</v>
      </c>
      <c r="E9" s="125"/>
      <c r="F9" s="126"/>
      <c r="G9" s="1"/>
      <c r="H9" s="1"/>
      <c r="I9" s="1"/>
      <c r="J9" s="1"/>
      <c r="K9" s="1"/>
      <c r="L9" s="1"/>
    </row>
    <row r="10" spans="1:12" ht="15" customHeight="1" thickBot="1" x14ac:dyDescent="0.4">
      <c r="A10" s="32"/>
      <c r="B10" s="33"/>
      <c r="C10" s="34" t="s">
        <v>58</v>
      </c>
      <c r="D10" s="127" t="s">
        <v>63</v>
      </c>
      <c r="E10" s="127"/>
      <c r="F10" s="128"/>
      <c r="G10" s="1"/>
      <c r="H10" s="1"/>
      <c r="I10" s="1"/>
      <c r="J10" s="1"/>
      <c r="K10" s="1"/>
      <c r="L10" s="1"/>
    </row>
    <row r="11" spans="1:12" x14ac:dyDescent="0.25">
      <c r="A11" s="35"/>
      <c r="B11" s="35"/>
      <c r="C11" s="35"/>
      <c r="D11" s="35"/>
      <c r="E11" s="139"/>
      <c r="F11" s="139"/>
    </row>
    <row r="12" spans="1:12" ht="21" x14ac:dyDescent="0.35">
      <c r="A12" s="141" t="s">
        <v>66</v>
      </c>
      <c r="B12" s="141"/>
      <c r="C12" s="141"/>
      <c r="D12" s="141"/>
      <c r="E12" s="141"/>
      <c r="F12" s="141"/>
    </row>
    <row r="13" spans="1:12" x14ac:dyDescent="0.25">
      <c r="A13" s="35"/>
      <c r="B13" s="35"/>
      <c r="C13" s="35"/>
      <c r="D13" s="35"/>
      <c r="E13" s="35"/>
      <c r="F13" s="35"/>
    </row>
    <row r="14" spans="1:12" ht="18.75" x14ac:dyDescent="0.3">
      <c r="A14" s="140" t="s">
        <v>24</v>
      </c>
      <c r="B14" s="140"/>
      <c r="C14" s="140"/>
      <c r="D14" s="140"/>
      <c r="E14" s="140"/>
      <c r="F14" s="140"/>
    </row>
    <row r="15" spans="1:12" ht="6" customHeight="1" thickBot="1" x14ac:dyDescent="0.35">
      <c r="A15" s="136"/>
      <c r="B15" s="136"/>
      <c r="C15" s="136"/>
      <c r="D15" s="136"/>
      <c r="E15" s="136"/>
      <c r="F15" s="136"/>
    </row>
    <row r="16" spans="1:12" ht="24" customHeight="1" thickBot="1" x14ac:dyDescent="0.35">
      <c r="A16" s="36" t="s">
        <v>35</v>
      </c>
      <c r="B16" s="37"/>
      <c r="C16" s="38"/>
      <c r="D16" s="39" t="s">
        <v>38</v>
      </c>
      <c r="E16" s="40"/>
      <c r="F16" s="41"/>
    </row>
    <row r="17" spans="1:15" ht="19.5" thickBot="1" x14ac:dyDescent="0.35">
      <c r="A17" s="42" t="s">
        <v>36</v>
      </c>
      <c r="B17" s="37"/>
      <c r="C17" s="43"/>
      <c r="D17" s="44" t="s">
        <v>39</v>
      </c>
      <c r="E17" s="37"/>
      <c r="F17" s="45"/>
    </row>
    <row r="18" spans="1:15" ht="19.5" thickBot="1" x14ac:dyDescent="0.35">
      <c r="A18" s="42" t="s">
        <v>37</v>
      </c>
      <c r="B18" s="37"/>
      <c r="C18" s="43"/>
      <c r="D18" s="44" t="s">
        <v>65</v>
      </c>
      <c r="E18" s="46"/>
      <c r="F18" s="45"/>
    </row>
    <row r="19" spans="1:15" ht="19.5" thickBot="1" x14ac:dyDescent="0.35">
      <c r="A19" s="42" t="s">
        <v>32</v>
      </c>
      <c r="B19" s="37" t="s">
        <v>33</v>
      </c>
      <c r="C19" s="43"/>
      <c r="D19" s="44" t="s">
        <v>40</v>
      </c>
      <c r="E19" s="47"/>
      <c r="F19" s="48"/>
    </row>
    <row r="20" spans="1:15" ht="18.75" x14ac:dyDescent="0.3">
      <c r="A20" s="42"/>
      <c r="B20" s="44"/>
      <c r="C20" s="43"/>
      <c r="D20" s="49"/>
      <c r="E20" s="50" t="s">
        <v>25</v>
      </c>
      <c r="F20" s="48"/>
    </row>
    <row r="21" spans="1:15" ht="19.5" thickBot="1" x14ac:dyDescent="0.35">
      <c r="A21" s="51" t="s">
        <v>43</v>
      </c>
      <c r="B21" s="52" t="s">
        <v>44</v>
      </c>
      <c r="C21" s="53"/>
      <c r="D21" s="52" t="s">
        <v>41</v>
      </c>
      <c r="E21" s="52" t="s">
        <v>42</v>
      </c>
      <c r="F21" s="54"/>
    </row>
    <row r="22" spans="1:15" x14ac:dyDescent="0.25">
      <c r="A22" s="143"/>
      <c r="B22" s="143"/>
      <c r="C22" s="143"/>
      <c r="D22" s="143"/>
      <c r="E22" s="143"/>
      <c r="F22" s="143"/>
    </row>
    <row r="23" spans="1:15" ht="19.5" thickBot="1" x14ac:dyDescent="0.35">
      <c r="A23" s="55" t="s">
        <v>26</v>
      </c>
      <c r="B23" s="56"/>
      <c r="C23" s="57"/>
      <c r="D23" s="56"/>
      <c r="E23" s="58" t="s">
        <v>113</v>
      </c>
      <c r="F23" s="55"/>
    </row>
    <row r="24" spans="1:15" ht="19.5" thickBot="1" x14ac:dyDescent="0.35">
      <c r="A24" s="59" t="s">
        <v>1</v>
      </c>
      <c r="B24" s="60" t="s">
        <v>2</v>
      </c>
      <c r="C24" s="61" t="s">
        <v>3</v>
      </c>
      <c r="D24" s="61" t="s">
        <v>4</v>
      </c>
      <c r="E24" s="62" t="s">
        <v>5</v>
      </c>
      <c r="F24" s="63" t="s">
        <v>29</v>
      </c>
    </row>
    <row r="25" spans="1:15" ht="19.5" thickBot="1" x14ac:dyDescent="0.35">
      <c r="A25" s="122" t="s">
        <v>6</v>
      </c>
      <c r="B25" s="123"/>
      <c r="C25" s="123"/>
      <c r="D25" s="123"/>
      <c r="E25" s="123"/>
      <c r="F25" s="124"/>
    </row>
    <row r="26" spans="1:15" ht="18.75" x14ac:dyDescent="0.3">
      <c r="A26" s="70"/>
      <c r="B26" s="68" t="s">
        <v>94</v>
      </c>
      <c r="C26" s="69">
        <v>2.2000000000000002</v>
      </c>
      <c r="D26" s="71" t="s">
        <v>7</v>
      </c>
      <c r="E26" s="68" t="s">
        <v>81</v>
      </c>
      <c r="F26" s="69">
        <f>A26*C26</f>
        <v>0</v>
      </c>
    </row>
    <row r="27" spans="1:15" ht="19.5" customHeight="1" x14ac:dyDescent="0.4">
      <c r="A27" s="70"/>
      <c r="B27" s="68" t="s">
        <v>80</v>
      </c>
      <c r="C27" s="69">
        <v>2.2000000000000002</v>
      </c>
      <c r="D27" s="71" t="s">
        <v>7</v>
      </c>
      <c r="E27" s="79" t="s">
        <v>81</v>
      </c>
      <c r="F27" s="69">
        <f t="shared" ref="F27:F28" si="0">A27*C27</f>
        <v>0</v>
      </c>
      <c r="J27" s="150"/>
      <c r="K27" s="150"/>
      <c r="L27" s="150"/>
      <c r="M27" s="150"/>
      <c r="N27" s="150"/>
      <c r="O27" s="150"/>
    </row>
    <row r="28" spans="1:15" ht="19.5" thickBot="1" x14ac:dyDescent="0.35">
      <c r="A28" s="72"/>
      <c r="B28" s="68" t="s">
        <v>103</v>
      </c>
      <c r="C28" s="69">
        <v>2.2000000000000002</v>
      </c>
      <c r="D28" s="71" t="s">
        <v>7</v>
      </c>
      <c r="E28" s="68" t="s">
        <v>81</v>
      </c>
      <c r="F28" s="69">
        <f t="shared" si="0"/>
        <v>0</v>
      </c>
      <c r="J28" s="151"/>
      <c r="K28" s="151"/>
      <c r="L28" s="151"/>
      <c r="M28" s="2"/>
      <c r="N28" s="2"/>
      <c r="O28" s="2"/>
    </row>
    <row r="29" spans="1:15" ht="19.5" thickBot="1" x14ac:dyDescent="0.35">
      <c r="A29" s="122" t="s">
        <v>9</v>
      </c>
      <c r="B29" s="123"/>
      <c r="C29" s="123"/>
      <c r="D29" s="123"/>
      <c r="E29" s="123"/>
      <c r="F29" s="124"/>
      <c r="J29" s="3"/>
      <c r="K29" s="3"/>
      <c r="L29" s="152"/>
      <c r="M29" s="152"/>
      <c r="N29" s="152"/>
      <c r="O29" s="152"/>
    </row>
    <row r="30" spans="1:15" ht="18.75" x14ac:dyDescent="0.3">
      <c r="A30" s="64"/>
      <c r="B30" s="73" t="s">
        <v>10</v>
      </c>
      <c r="C30" s="74">
        <v>2.2999999999999998</v>
      </c>
      <c r="D30" s="75" t="s">
        <v>7</v>
      </c>
      <c r="E30" s="76" t="s">
        <v>87</v>
      </c>
      <c r="F30" s="77">
        <f t="shared" ref="F30:F69" si="1">A30*C30</f>
        <v>0</v>
      </c>
      <c r="J30" s="3"/>
      <c r="K30" s="3"/>
      <c r="L30" s="4"/>
      <c r="M30" s="153"/>
      <c r="N30" s="153"/>
      <c r="O30" s="153"/>
    </row>
    <row r="31" spans="1:15" ht="21" x14ac:dyDescent="0.35">
      <c r="A31" s="70"/>
      <c r="B31" s="68" t="s">
        <v>72</v>
      </c>
      <c r="C31" s="69">
        <v>4.3</v>
      </c>
      <c r="D31" s="71" t="s">
        <v>7</v>
      </c>
      <c r="E31" s="68" t="s">
        <v>67</v>
      </c>
      <c r="F31" s="78">
        <f t="shared" ref="F31:F34" si="2">A31*C31</f>
        <v>0</v>
      </c>
      <c r="J31" s="147"/>
      <c r="K31" s="147"/>
      <c r="L31" s="147"/>
      <c r="M31" s="147"/>
      <c r="N31" s="147"/>
      <c r="O31" s="147"/>
    </row>
    <row r="32" spans="1:15" ht="18.75" x14ac:dyDescent="0.3">
      <c r="A32" s="72"/>
      <c r="B32" s="79" t="s">
        <v>105</v>
      </c>
      <c r="C32" s="80">
        <v>2.7</v>
      </c>
      <c r="D32" s="81" t="s">
        <v>93</v>
      </c>
      <c r="E32" s="79" t="s">
        <v>67</v>
      </c>
      <c r="F32" s="78">
        <f t="shared" si="2"/>
        <v>0</v>
      </c>
      <c r="J32" s="5"/>
      <c r="K32" s="5"/>
      <c r="L32" s="5"/>
      <c r="M32" s="5"/>
      <c r="N32" s="5"/>
      <c r="O32" s="5"/>
    </row>
    <row r="33" spans="1:15" ht="18.75" x14ac:dyDescent="0.3">
      <c r="A33" s="72"/>
      <c r="B33" s="79" t="s">
        <v>106</v>
      </c>
      <c r="C33" s="80">
        <v>3.5</v>
      </c>
      <c r="D33" s="81" t="s">
        <v>93</v>
      </c>
      <c r="E33" s="79" t="s">
        <v>86</v>
      </c>
      <c r="F33" s="82">
        <f t="shared" si="2"/>
        <v>0</v>
      </c>
      <c r="J33" s="5"/>
      <c r="K33" s="5"/>
      <c r="L33" s="5"/>
      <c r="M33" s="5"/>
      <c r="N33" s="5"/>
      <c r="O33" s="5"/>
    </row>
    <row r="34" spans="1:15" ht="19.5" thickBot="1" x14ac:dyDescent="0.35">
      <c r="A34" s="83"/>
      <c r="B34" s="84" t="s">
        <v>71</v>
      </c>
      <c r="C34" s="85">
        <v>3.6</v>
      </c>
      <c r="D34" s="86" t="s">
        <v>7</v>
      </c>
      <c r="E34" s="84" t="s">
        <v>8</v>
      </c>
      <c r="F34" s="87">
        <f t="shared" si="2"/>
        <v>0</v>
      </c>
      <c r="J34" s="148"/>
      <c r="K34" s="148"/>
      <c r="L34" s="148"/>
      <c r="M34" s="148"/>
      <c r="N34" s="148"/>
      <c r="O34" s="148"/>
    </row>
    <row r="35" spans="1:15" ht="19.5" thickBot="1" x14ac:dyDescent="0.35">
      <c r="A35" s="122" t="s">
        <v>12</v>
      </c>
      <c r="B35" s="123"/>
      <c r="C35" s="123"/>
      <c r="D35" s="123"/>
      <c r="E35" s="123"/>
      <c r="F35" s="124"/>
      <c r="J35" s="149"/>
      <c r="K35" s="149"/>
      <c r="L35" s="149"/>
      <c r="M35" s="149"/>
      <c r="N35" s="149"/>
      <c r="O35" s="149"/>
    </row>
    <row r="36" spans="1:15" ht="18.75" x14ac:dyDescent="0.3">
      <c r="A36" s="72"/>
      <c r="B36" s="79" t="s">
        <v>109</v>
      </c>
      <c r="C36" s="80">
        <v>16</v>
      </c>
      <c r="D36" s="81" t="s">
        <v>7</v>
      </c>
      <c r="E36" s="68" t="s">
        <v>97</v>
      </c>
      <c r="F36" s="82">
        <f t="shared" si="1"/>
        <v>0</v>
      </c>
      <c r="J36" s="8"/>
      <c r="K36" s="6"/>
      <c r="M36" s="8"/>
      <c r="N36" s="9"/>
      <c r="O36" s="8"/>
    </row>
    <row r="37" spans="1:15" ht="18.75" x14ac:dyDescent="0.3">
      <c r="A37" s="72"/>
      <c r="B37" s="79" t="s">
        <v>98</v>
      </c>
      <c r="C37" s="80">
        <v>14</v>
      </c>
      <c r="D37" s="81" t="s">
        <v>7</v>
      </c>
      <c r="E37" s="68" t="s">
        <v>97</v>
      </c>
      <c r="F37" s="82">
        <f t="shared" si="1"/>
        <v>0</v>
      </c>
      <c r="J37" s="8"/>
      <c r="K37" s="6"/>
      <c r="M37" s="8"/>
      <c r="N37" s="9"/>
      <c r="O37" s="8"/>
    </row>
    <row r="38" spans="1:15" ht="18.75" x14ac:dyDescent="0.3">
      <c r="A38" s="72"/>
      <c r="B38" s="79" t="s">
        <v>110</v>
      </c>
      <c r="C38" s="80">
        <v>8.5</v>
      </c>
      <c r="D38" s="81" t="s">
        <v>111</v>
      </c>
      <c r="E38" s="68" t="s">
        <v>97</v>
      </c>
      <c r="F38" s="82">
        <f t="shared" si="1"/>
        <v>0</v>
      </c>
      <c r="J38" s="8"/>
      <c r="K38" s="6"/>
      <c r="M38" s="8"/>
      <c r="N38" s="9"/>
      <c r="O38" s="8"/>
    </row>
    <row r="39" spans="1:15" ht="18.75" x14ac:dyDescent="0.3">
      <c r="A39" s="72"/>
      <c r="B39" s="79" t="s">
        <v>101</v>
      </c>
      <c r="C39" s="80">
        <v>6.5</v>
      </c>
      <c r="D39" s="81" t="s">
        <v>7</v>
      </c>
      <c r="E39" s="68" t="s">
        <v>86</v>
      </c>
      <c r="F39" s="82">
        <f t="shared" si="1"/>
        <v>0</v>
      </c>
      <c r="J39" s="8"/>
      <c r="K39" s="6"/>
      <c r="M39" s="8"/>
      <c r="N39" s="9"/>
      <c r="O39" s="8"/>
    </row>
    <row r="40" spans="1:15" ht="18.75" x14ac:dyDescent="0.3">
      <c r="A40" s="72"/>
      <c r="B40" s="79" t="s">
        <v>99</v>
      </c>
      <c r="C40" s="80">
        <v>2.2999999999999998</v>
      </c>
      <c r="D40" s="81" t="s">
        <v>13</v>
      </c>
      <c r="E40" s="68" t="s">
        <v>81</v>
      </c>
      <c r="F40" s="82">
        <f t="shared" si="1"/>
        <v>0</v>
      </c>
      <c r="J40" s="8"/>
      <c r="K40" s="6"/>
      <c r="M40" s="8"/>
      <c r="N40" s="9"/>
      <c r="O40" s="8"/>
    </row>
    <row r="41" spans="1:15" ht="19.5" thickBot="1" x14ac:dyDescent="0.35">
      <c r="A41" s="72"/>
      <c r="B41" s="79" t="s">
        <v>112</v>
      </c>
      <c r="C41" s="80">
        <v>2.2000000000000002</v>
      </c>
      <c r="D41" s="81" t="s">
        <v>13</v>
      </c>
      <c r="E41" s="68" t="s">
        <v>8</v>
      </c>
      <c r="F41" s="82">
        <f t="shared" si="1"/>
        <v>0</v>
      </c>
      <c r="J41" s="8"/>
      <c r="K41" s="6"/>
      <c r="M41" s="8"/>
      <c r="N41" s="9"/>
      <c r="O41" s="8"/>
    </row>
    <row r="42" spans="1:15" ht="19.5" thickBot="1" x14ac:dyDescent="0.35">
      <c r="A42" s="122" t="s">
        <v>14</v>
      </c>
      <c r="B42" s="123"/>
      <c r="C42" s="123"/>
      <c r="D42" s="123"/>
      <c r="E42" s="123"/>
      <c r="F42" s="124"/>
      <c r="J42" s="8"/>
      <c r="K42" s="8"/>
      <c r="M42" s="10"/>
      <c r="N42" s="11"/>
      <c r="O42" s="10"/>
    </row>
    <row r="43" spans="1:15" ht="18.75" x14ac:dyDescent="0.3">
      <c r="A43" s="64"/>
      <c r="B43" s="76" t="s">
        <v>70</v>
      </c>
      <c r="C43" s="66">
        <v>18</v>
      </c>
      <c r="D43" s="67" t="s">
        <v>7</v>
      </c>
      <c r="E43" s="76" t="s">
        <v>11</v>
      </c>
      <c r="F43" s="77">
        <f t="shared" si="1"/>
        <v>0</v>
      </c>
      <c r="J43" s="12"/>
      <c r="K43" s="12"/>
      <c r="M43" s="12"/>
      <c r="N43" s="12"/>
      <c r="O43" s="12"/>
    </row>
    <row r="44" spans="1:15" ht="18.75" x14ac:dyDescent="0.3">
      <c r="A44" s="70"/>
      <c r="B44" s="68" t="s">
        <v>69</v>
      </c>
      <c r="C44" s="69">
        <v>6.5</v>
      </c>
      <c r="D44" s="71" t="s">
        <v>7</v>
      </c>
      <c r="E44" s="68" t="s">
        <v>67</v>
      </c>
      <c r="F44" s="78">
        <f t="shared" si="1"/>
        <v>0</v>
      </c>
      <c r="J44" s="154"/>
      <c r="K44" s="154"/>
      <c r="L44" s="154"/>
      <c r="M44" s="154"/>
      <c r="N44" s="154"/>
      <c r="O44" s="154"/>
    </row>
    <row r="45" spans="1:15" ht="19.5" thickBot="1" x14ac:dyDescent="0.35">
      <c r="A45" s="70"/>
      <c r="B45" s="68" t="s">
        <v>73</v>
      </c>
      <c r="C45" s="69">
        <v>2.5</v>
      </c>
      <c r="D45" s="71" t="s">
        <v>7</v>
      </c>
      <c r="E45" s="68" t="s">
        <v>8</v>
      </c>
      <c r="F45" s="78">
        <f t="shared" si="1"/>
        <v>0</v>
      </c>
      <c r="J45" s="14"/>
      <c r="K45" s="14"/>
      <c r="L45" s="15"/>
      <c r="M45" s="15"/>
      <c r="N45" s="14"/>
      <c r="O45" s="15"/>
    </row>
    <row r="46" spans="1:15" ht="19.5" thickBot="1" x14ac:dyDescent="0.35">
      <c r="A46" s="122" t="s">
        <v>15</v>
      </c>
      <c r="B46" s="123"/>
      <c r="C46" s="123"/>
      <c r="D46" s="123"/>
      <c r="E46" s="123"/>
      <c r="F46" s="124"/>
      <c r="J46" s="7"/>
      <c r="K46" s="13"/>
      <c r="L46" s="16"/>
      <c r="M46" s="15"/>
      <c r="N46" s="14"/>
      <c r="O46" s="16"/>
    </row>
    <row r="47" spans="1:15" ht="18.75" x14ac:dyDescent="0.3">
      <c r="A47" s="64"/>
      <c r="B47" s="65" t="s">
        <v>92</v>
      </c>
      <c r="C47" s="109">
        <v>2.1</v>
      </c>
      <c r="D47" s="67" t="s">
        <v>93</v>
      </c>
      <c r="E47" s="76" t="s">
        <v>86</v>
      </c>
      <c r="F47" s="77">
        <f t="shared" si="1"/>
        <v>0</v>
      </c>
      <c r="J47" s="7"/>
      <c r="K47" s="14"/>
      <c r="L47" s="16"/>
      <c r="M47" s="15"/>
      <c r="N47" s="14"/>
      <c r="O47" s="16"/>
    </row>
    <row r="48" spans="1:15" ht="18.75" x14ac:dyDescent="0.3">
      <c r="A48" s="70"/>
      <c r="B48" s="89" t="s">
        <v>95</v>
      </c>
      <c r="C48" s="90">
        <v>2.1</v>
      </c>
      <c r="D48" s="91" t="s">
        <v>93</v>
      </c>
      <c r="E48" s="92" t="s">
        <v>67</v>
      </c>
      <c r="F48" s="78">
        <f t="shared" si="1"/>
        <v>0</v>
      </c>
      <c r="J48" s="7"/>
      <c r="K48" s="14"/>
      <c r="L48" s="16"/>
      <c r="M48" s="15"/>
      <c r="N48" s="14"/>
      <c r="O48" s="16"/>
    </row>
    <row r="49" spans="1:15" ht="18.75" x14ac:dyDescent="0.3">
      <c r="A49" s="70"/>
      <c r="B49" s="89" t="s">
        <v>102</v>
      </c>
      <c r="C49" s="90">
        <v>2.1</v>
      </c>
      <c r="D49" s="91" t="s">
        <v>93</v>
      </c>
      <c r="E49" s="92" t="s">
        <v>67</v>
      </c>
      <c r="F49" s="78">
        <f t="shared" si="1"/>
        <v>0</v>
      </c>
      <c r="J49" s="7"/>
      <c r="K49" s="14"/>
      <c r="L49" s="16"/>
      <c r="M49" s="15"/>
      <c r="N49" s="14"/>
      <c r="O49" s="16"/>
    </row>
    <row r="50" spans="1:15" ht="18.75" customHeight="1" x14ac:dyDescent="0.3">
      <c r="A50" s="70"/>
      <c r="B50" s="89" t="s">
        <v>108</v>
      </c>
      <c r="C50" s="90">
        <v>2.1</v>
      </c>
      <c r="D50" s="91" t="s">
        <v>93</v>
      </c>
      <c r="E50" s="92" t="s">
        <v>67</v>
      </c>
      <c r="F50" s="78">
        <f t="shared" si="1"/>
        <v>0</v>
      </c>
      <c r="J50" s="7"/>
      <c r="K50" s="14"/>
      <c r="L50" s="16"/>
      <c r="M50" s="15"/>
      <c r="N50" s="14"/>
      <c r="O50" s="16"/>
    </row>
    <row r="51" spans="1:15" ht="18.75" x14ac:dyDescent="0.3">
      <c r="A51" s="70"/>
      <c r="B51" s="89" t="s">
        <v>100</v>
      </c>
      <c r="C51" s="90">
        <v>2.1</v>
      </c>
      <c r="D51" s="91" t="s">
        <v>93</v>
      </c>
      <c r="E51" s="92" t="s">
        <v>67</v>
      </c>
      <c r="F51" s="78">
        <f t="shared" si="1"/>
        <v>0</v>
      </c>
      <c r="J51" s="7"/>
      <c r="K51" s="14"/>
      <c r="L51" s="16"/>
      <c r="M51" s="15"/>
      <c r="N51" s="14"/>
      <c r="O51" s="16"/>
    </row>
    <row r="52" spans="1:15" ht="18.75" x14ac:dyDescent="0.3">
      <c r="A52" s="70"/>
      <c r="B52" s="89" t="s">
        <v>116</v>
      </c>
      <c r="C52" s="90">
        <v>2.1</v>
      </c>
      <c r="D52" s="91" t="s">
        <v>93</v>
      </c>
      <c r="E52" s="92" t="s">
        <v>86</v>
      </c>
      <c r="F52" s="78">
        <f t="shared" si="1"/>
        <v>0</v>
      </c>
      <c r="J52" s="7"/>
      <c r="K52" s="14"/>
      <c r="L52" s="16"/>
      <c r="M52" s="15"/>
      <c r="N52" s="14"/>
      <c r="O52" s="16"/>
    </row>
    <row r="53" spans="1:15" ht="18.75" x14ac:dyDescent="0.3">
      <c r="A53" s="70"/>
      <c r="B53" s="89" t="s">
        <v>96</v>
      </c>
      <c r="C53" s="90">
        <v>7.5</v>
      </c>
      <c r="D53" s="91" t="s">
        <v>7</v>
      </c>
      <c r="E53" s="92" t="s">
        <v>86</v>
      </c>
      <c r="F53" s="78">
        <f t="shared" si="1"/>
        <v>0</v>
      </c>
      <c r="J53" s="7"/>
      <c r="K53" s="14"/>
      <c r="L53" s="16"/>
      <c r="M53" s="15"/>
      <c r="N53" s="14"/>
      <c r="O53" s="16"/>
    </row>
    <row r="54" spans="1:15" ht="18.75" x14ac:dyDescent="0.3">
      <c r="A54" s="102"/>
      <c r="B54" s="112" t="s">
        <v>114</v>
      </c>
      <c r="C54" s="113">
        <v>2.5</v>
      </c>
      <c r="D54" s="114" t="s">
        <v>13</v>
      </c>
      <c r="E54" s="115" t="s">
        <v>67</v>
      </c>
      <c r="F54" s="82">
        <f t="shared" si="1"/>
        <v>0</v>
      </c>
      <c r="J54" s="7"/>
      <c r="K54" s="14"/>
      <c r="L54" s="16"/>
      <c r="M54" s="15"/>
      <c r="N54" s="14"/>
      <c r="O54" s="16"/>
    </row>
    <row r="55" spans="1:15" ht="19.5" thickBot="1" x14ac:dyDescent="0.35">
      <c r="A55" s="83"/>
      <c r="B55" s="110" t="s">
        <v>104</v>
      </c>
      <c r="C55" s="111">
        <v>2.5</v>
      </c>
      <c r="D55" s="86" t="s">
        <v>13</v>
      </c>
      <c r="E55" s="84" t="s">
        <v>67</v>
      </c>
      <c r="F55" s="87">
        <f t="shared" si="1"/>
        <v>0</v>
      </c>
      <c r="J55" s="8"/>
      <c r="K55" s="14"/>
      <c r="L55" s="16"/>
      <c r="M55" s="15"/>
      <c r="N55" s="14"/>
      <c r="O55" s="16"/>
    </row>
    <row r="56" spans="1:15" ht="19.5" thickBot="1" x14ac:dyDescent="0.35">
      <c r="A56" s="122" t="s">
        <v>88</v>
      </c>
      <c r="B56" s="123"/>
      <c r="C56" s="123"/>
      <c r="D56" s="123"/>
      <c r="E56" s="123"/>
      <c r="F56" s="124"/>
      <c r="J56" s="8"/>
      <c r="K56" s="14"/>
      <c r="L56" s="16"/>
      <c r="M56" s="15"/>
      <c r="N56" s="14"/>
      <c r="O56" s="16"/>
    </row>
    <row r="57" spans="1:15" ht="19.5" thickBot="1" x14ac:dyDescent="0.35">
      <c r="A57" s="103"/>
      <c r="B57" s="104" t="s">
        <v>89</v>
      </c>
      <c r="C57" s="105">
        <v>11.9</v>
      </c>
      <c r="D57" s="106" t="s">
        <v>7</v>
      </c>
      <c r="E57" s="107" t="s">
        <v>81</v>
      </c>
      <c r="F57" s="108">
        <f t="shared" ref="F57" si="3">A57*C57</f>
        <v>0</v>
      </c>
      <c r="J57" s="8"/>
      <c r="K57" s="14"/>
      <c r="L57" s="16"/>
      <c r="M57" s="15"/>
      <c r="N57" s="14"/>
      <c r="O57" s="16"/>
    </row>
    <row r="58" spans="1:15" ht="19.5" thickBot="1" x14ac:dyDescent="0.35">
      <c r="A58" s="132" t="s">
        <v>16</v>
      </c>
      <c r="B58" s="133"/>
      <c r="C58" s="133"/>
      <c r="D58" s="133"/>
      <c r="E58" s="133"/>
      <c r="F58" s="134"/>
      <c r="J58" s="149"/>
      <c r="K58" s="149"/>
      <c r="L58" s="149"/>
      <c r="M58" s="149"/>
      <c r="N58" s="149"/>
      <c r="O58" s="149"/>
    </row>
    <row r="59" spans="1:15" ht="18.75" x14ac:dyDescent="0.3">
      <c r="A59" s="64"/>
      <c r="B59" s="65" t="s">
        <v>84</v>
      </c>
      <c r="C59" s="66">
        <v>9</v>
      </c>
      <c r="D59" s="67" t="s">
        <v>13</v>
      </c>
      <c r="E59" s="65" t="s">
        <v>18</v>
      </c>
      <c r="F59" s="77">
        <f t="shared" si="1"/>
        <v>0</v>
      </c>
      <c r="J59" s="7"/>
      <c r="K59" s="7"/>
      <c r="L59" s="7"/>
      <c r="M59" s="7"/>
      <c r="N59" s="7"/>
      <c r="O59" s="7"/>
    </row>
    <row r="60" spans="1:15" ht="19.5" thickBot="1" x14ac:dyDescent="0.35">
      <c r="A60" s="83"/>
      <c r="B60" s="84" t="s">
        <v>17</v>
      </c>
      <c r="C60" s="85">
        <v>0.4</v>
      </c>
      <c r="D60" s="86" t="s">
        <v>13</v>
      </c>
      <c r="E60" s="84" t="s">
        <v>18</v>
      </c>
      <c r="F60" s="87">
        <f t="shared" si="1"/>
        <v>0</v>
      </c>
      <c r="J60" s="8"/>
      <c r="K60" s="14"/>
      <c r="L60" s="16"/>
      <c r="M60" s="15"/>
      <c r="N60" s="14"/>
      <c r="O60" s="16"/>
    </row>
    <row r="61" spans="1:15" ht="19.5" thickBot="1" x14ac:dyDescent="0.35">
      <c r="A61" s="135" t="s">
        <v>68</v>
      </c>
      <c r="B61" s="136"/>
      <c r="C61" s="136"/>
      <c r="D61" s="136"/>
      <c r="E61" s="136"/>
      <c r="F61" s="137"/>
      <c r="J61" s="8"/>
      <c r="K61" s="14"/>
      <c r="L61" s="16"/>
      <c r="M61" s="15"/>
      <c r="N61" s="14"/>
      <c r="O61" s="16"/>
    </row>
    <row r="62" spans="1:15" thickBot="1" x14ac:dyDescent="0.3">
      <c r="A62" s="88"/>
      <c r="B62" s="92" t="s">
        <v>83</v>
      </c>
      <c r="C62" s="94">
        <v>4.0999999999999996</v>
      </c>
      <c r="D62" s="91" t="s">
        <v>7</v>
      </c>
      <c r="E62" s="92" t="s">
        <v>82</v>
      </c>
      <c r="F62" s="93">
        <f t="shared" si="1"/>
        <v>0</v>
      </c>
      <c r="J62" s="8"/>
      <c r="K62" s="14"/>
      <c r="L62" s="16"/>
      <c r="M62" s="15"/>
      <c r="N62" s="14"/>
      <c r="O62" s="16"/>
    </row>
    <row r="63" spans="1:15" ht="18.75" x14ac:dyDescent="0.3">
      <c r="A63" s="88"/>
      <c r="B63" s="92" t="s">
        <v>85</v>
      </c>
      <c r="C63" s="94">
        <v>4.5</v>
      </c>
      <c r="D63" s="91" t="s">
        <v>7</v>
      </c>
      <c r="E63" s="92" t="s">
        <v>82</v>
      </c>
      <c r="F63" s="93">
        <f t="shared" si="1"/>
        <v>0</v>
      </c>
      <c r="J63" s="8"/>
      <c r="K63" s="14"/>
      <c r="L63" s="16"/>
      <c r="M63" s="15"/>
      <c r="N63" s="14"/>
      <c r="O63" s="16"/>
    </row>
    <row r="64" spans="1:15" ht="18.75" x14ac:dyDescent="0.3">
      <c r="A64" s="88"/>
      <c r="B64" s="68"/>
      <c r="C64" s="94"/>
      <c r="D64" s="91"/>
      <c r="E64" s="92"/>
      <c r="F64" s="93">
        <f t="shared" si="1"/>
        <v>0</v>
      </c>
      <c r="J64" s="8"/>
      <c r="K64" s="14"/>
      <c r="L64" s="16"/>
      <c r="M64" s="15"/>
      <c r="N64" s="14"/>
      <c r="O64" s="16"/>
    </row>
    <row r="65" spans="1:15" ht="18.75" x14ac:dyDescent="0.3">
      <c r="A65" s="70"/>
      <c r="B65" s="68" t="s">
        <v>107</v>
      </c>
      <c r="C65" s="69">
        <v>3.4</v>
      </c>
      <c r="D65" s="71" t="s">
        <v>7</v>
      </c>
      <c r="E65" s="68" t="s">
        <v>19</v>
      </c>
      <c r="F65" s="93">
        <f t="shared" si="1"/>
        <v>0</v>
      </c>
      <c r="J65" s="7"/>
      <c r="K65" s="13"/>
      <c r="L65" s="16"/>
      <c r="M65" s="15"/>
      <c r="N65" s="14"/>
      <c r="O65" s="16"/>
    </row>
    <row r="66" spans="1:15" ht="18.75" x14ac:dyDescent="0.3">
      <c r="A66" s="70"/>
      <c r="B66" s="68" t="s">
        <v>115</v>
      </c>
      <c r="C66" s="69">
        <v>3.4</v>
      </c>
      <c r="D66" s="71" t="s">
        <v>7</v>
      </c>
      <c r="E66" s="68" t="s">
        <v>19</v>
      </c>
      <c r="F66" s="78">
        <f t="shared" si="1"/>
        <v>0</v>
      </c>
      <c r="J66" s="149"/>
      <c r="K66" s="149"/>
      <c r="L66" s="149"/>
      <c r="M66" s="149"/>
      <c r="N66" s="149"/>
      <c r="O66" s="149"/>
    </row>
    <row r="67" spans="1:15" ht="18.75" x14ac:dyDescent="0.3">
      <c r="A67" s="70"/>
      <c r="B67" s="68" t="s">
        <v>20</v>
      </c>
      <c r="C67" s="69">
        <v>2.5499999999999998</v>
      </c>
      <c r="D67" s="71" t="s">
        <v>21</v>
      </c>
      <c r="E67" s="68" t="s">
        <v>22</v>
      </c>
      <c r="F67" s="78">
        <f t="shared" si="1"/>
        <v>0</v>
      </c>
      <c r="J67" s="8"/>
      <c r="K67" s="14"/>
      <c r="L67" s="16"/>
      <c r="M67" s="15"/>
      <c r="N67" s="14"/>
      <c r="O67" s="16"/>
    </row>
    <row r="68" spans="1:15" ht="18.75" x14ac:dyDescent="0.3">
      <c r="A68" s="95"/>
      <c r="B68" s="68" t="s">
        <v>90</v>
      </c>
      <c r="C68" s="69">
        <v>12</v>
      </c>
      <c r="D68" s="71" t="s">
        <v>23</v>
      </c>
      <c r="E68" s="68" t="s">
        <v>19</v>
      </c>
      <c r="F68" s="78">
        <f t="shared" si="1"/>
        <v>0</v>
      </c>
      <c r="J68" s="8"/>
      <c r="K68" s="14"/>
      <c r="L68" s="16"/>
      <c r="M68" s="15"/>
      <c r="N68" s="14"/>
      <c r="O68" s="16"/>
    </row>
    <row r="69" spans="1:15" ht="19.5" thickBot="1" x14ac:dyDescent="0.35">
      <c r="A69" s="96"/>
      <c r="B69" s="84" t="s">
        <v>91</v>
      </c>
      <c r="C69" s="85">
        <v>12</v>
      </c>
      <c r="D69" s="86" t="s">
        <v>23</v>
      </c>
      <c r="E69" s="84" t="s">
        <v>19</v>
      </c>
      <c r="F69" s="87">
        <f t="shared" si="1"/>
        <v>0</v>
      </c>
      <c r="J69" s="8"/>
      <c r="K69" s="14"/>
      <c r="L69" s="16"/>
      <c r="M69" s="15"/>
      <c r="N69" s="14"/>
      <c r="O69" s="16"/>
    </row>
    <row r="70" spans="1:15" ht="19.5" thickBot="1" x14ac:dyDescent="0.35">
      <c r="A70" s="43"/>
      <c r="B70" s="43"/>
      <c r="C70" s="43"/>
      <c r="D70" s="43"/>
      <c r="E70" s="43"/>
      <c r="F70" s="43"/>
      <c r="J70" s="8"/>
      <c r="K70" s="14"/>
      <c r="L70" s="16"/>
      <c r="M70" s="15"/>
      <c r="N70" s="14"/>
      <c r="O70" s="16"/>
    </row>
    <row r="71" spans="1:15" ht="18.75" x14ac:dyDescent="0.3">
      <c r="A71" s="116" t="s">
        <v>74</v>
      </c>
      <c r="B71" s="117"/>
      <c r="C71" s="43"/>
      <c r="D71" s="43"/>
      <c r="E71" s="97" t="s">
        <v>27</v>
      </c>
      <c r="F71" s="77">
        <f>SUM(F26:F69)</f>
        <v>0</v>
      </c>
      <c r="J71" s="149"/>
      <c r="K71" s="149"/>
      <c r="L71" s="149"/>
      <c r="M71" s="149"/>
      <c r="N71" s="149"/>
      <c r="O71" s="149"/>
    </row>
    <row r="72" spans="1:15" ht="18.75" customHeight="1" thickBot="1" x14ac:dyDescent="0.35">
      <c r="A72" s="118" t="s">
        <v>75</v>
      </c>
      <c r="B72" s="119"/>
      <c r="C72" s="43"/>
      <c r="D72" s="43"/>
      <c r="E72" s="98" t="s">
        <v>28</v>
      </c>
      <c r="F72" s="87" t="str">
        <f>IF(F71&lt;15,"2,00€",IF(F71&gt;15,"0,00€"))</f>
        <v>2,00€</v>
      </c>
      <c r="J72" s="7"/>
      <c r="K72" s="13"/>
      <c r="L72" s="17"/>
      <c r="M72" s="15"/>
      <c r="N72" s="14"/>
      <c r="O72" s="16"/>
    </row>
    <row r="73" spans="1:15" ht="18.75" customHeight="1" thickBot="1" x14ac:dyDescent="0.35">
      <c r="A73" s="118" t="s">
        <v>76</v>
      </c>
      <c r="B73" s="119"/>
      <c r="C73" s="43"/>
      <c r="D73" s="43"/>
      <c r="E73" s="43"/>
      <c r="F73" s="43"/>
      <c r="J73" s="7"/>
      <c r="K73" s="13"/>
      <c r="L73" s="17"/>
      <c r="M73" s="15"/>
      <c r="N73" s="14"/>
      <c r="O73" s="16"/>
    </row>
    <row r="74" spans="1:15" ht="19.5" thickBot="1" x14ac:dyDescent="0.35">
      <c r="A74" s="118" t="s">
        <v>77</v>
      </c>
      <c r="B74" s="119"/>
      <c r="C74" s="43"/>
      <c r="D74" s="43"/>
      <c r="E74" s="99" t="s">
        <v>30</v>
      </c>
      <c r="F74" s="100" t="str">
        <f>IF(B19="Ja","0,00€",IF(B19="Nein","15,00€"))</f>
        <v>0,00€</v>
      </c>
      <c r="J74" s="7"/>
      <c r="K74" s="13"/>
      <c r="L74" s="17"/>
      <c r="M74" s="15"/>
      <c r="N74" s="14"/>
      <c r="O74" s="16"/>
    </row>
    <row r="75" spans="1:15" ht="18.75" customHeight="1" thickBot="1" x14ac:dyDescent="0.35">
      <c r="A75" s="120" t="s">
        <v>78</v>
      </c>
      <c r="B75" s="121"/>
      <c r="C75" s="43"/>
      <c r="D75" s="43"/>
      <c r="E75" s="43"/>
      <c r="F75" s="43"/>
      <c r="J75" s="7"/>
      <c r="K75" s="13"/>
      <c r="L75" s="17"/>
      <c r="M75" s="15"/>
      <c r="N75" s="14"/>
      <c r="O75" s="16"/>
    </row>
    <row r="76" spans="1:15" ht="18.75" customHeight="1" thickBot="1" x14ac:dyDescent="0.35">
      <c r="A76" s="43"/>
      <c r="B76" s="43"/>
      <c r="C76" s="43"/>
      <c r="D76" s="43"/>
      <c r="E76" s="101" t="s">
        <v>31</v>
      </c>
      <c r="F76" s="100">
        <f>F71+F72+F74</f>
        <v>2</v>
      </c>
      <c r="J76" s="7"/>
      <c r="K76" s="13"/>
      <c r="L76" s="17"/>
      <c r="M76" s="15"/>
      <c r="N76" s="14"/>
      <c r="O76" s="16"/>
    </row>
    <row r="77" spans="1:15" ht="18.75" x14ac:dyDescent="0.3">
      <c r="J77" s="7"/>
      <c r="K77" s="13"/>
      <c r="L77" s="17"/>
      <c r="M77" s="15"/>
      <c r="N77" s="14"/>
      <c r="O77" s="16"/>
    </row>
    <row r="78" spans="1:15" ht="18.75" x14ac:dyDescent="0.3">
      <c r="J78" s="7"/>
      <c r="K78" s="13"/>
      <c r="L78" s="17"/>
      <c r="M78" s="15"/>
      <c r="N78" s="14"/>
      <c r="O78" s="16"/>
    </row>
    <row r="79" spans="1:15" ht="18.75" x14ac:dyDescent="0.3">
      <c r="J79" s="7"/>
      <c r="K79" s="13"/>
      <c r="L79" s="17"/>
      <c r="M79" s="15"/>
      <c r="N79" s="14"/>
      <c r="O79" s="16"/>
    </row>
    <row r="80" spans="1:15" ht="18.75" x14ac:dyDescent="0.3">
      <c r="J80" s="7"/>
      <c r="K80" s="13"/>
      <c r="L80" s="17"/>
      <c r="M80" s="15"/>
      <c r="N80" s="14"/>
      <c r="O80" s="16"/>
    </row>
    <row r="81" spans="10:15" ht="18.75" x14ac:dyDescent="0.3">
      <c r="J81" s="149"/>
      <c r="K81" s="149"/>
      <c r="L81" s="149"/>
      <c r="M81" s="149"/>
      <c r="N81" s="149"/>
      <c r="O81" s="149"/>
    </row>
    <row r="82" spans="10:15" ht="18.75" x14ac:dyDescent="0.3">
      <c r="J82" s="7"/>
      <c r="K82" s="13"/>
      <c r="L82" s="17"/>
      <c r="M82" s="15"/>
      <c r="N82" s="14"/>
      <c r="O82" s="16"/>
    </row>
    <row r="83" spans="10:15" ht="18.75" x14ac:dyDescent="0.3">
      <c r="J83" s="7"/>
      <c r="K83" s="13"/>
      <c r="L83" s="17"/>
      <c r="M83" s="15"/>
      <c r="N83" s="14"/>
      <c r="O83" s="16"/>
    </row>
    <row r="84" spans="10:15" ht="18.75" x14ac:dyDescent="0.3">
      <c r="J84" s="7"/>
      <c r="K84" s="13"/>
      <c r="L84" s="17"/>
      <c r="M84" s="15"/>
      <c r="N84" s="14"/>
      <c r="O84" s="16"/>
    </row>
    <row r="85" spans="10:15" ht="18.75" x14ac:dyDescent="0.3">
      <c r="J85" s="7"/>
      <c r="K85" s="13"/>
      <c r="L85" s="17"/>
      <c r="M85" s="15"/>
      <c r="N85" s="14"/>
      <c r="O85" s="16"/>
    </row>
    <row r="86" spans="10:15" ht="18.75" x14ac:dyDescent="0.3">
      <c r="J86" s="7"/>
      <c r="K86" s="13"/>
      <c r="L86" s="17"/>
      <c r="M86" s="15"/>
      <c r="N86" s="14"/>
      <c r="O86" s="16"/>
    </row>
    <row r="87" spans="10:15" ht="18.75" x14ac:dyDescent="0.3">
      <c r="J87" s="149"/>
      <c r="K87" s="149"/>
      <c r="L87" s="149"/>
      <c r="M87" s="149"/>
      <c r="N87" s="149"/>
      <c r="O87" s="149"/>
    </row>
    <row r="88" spans="10:15" ht="18.75" x14ac:dyDescent="0.3">
      <c r="J88" s="8"/>
      <c r="K88" s="14"/>
      <c r="L88" s="16"/>
      <c r="M88" s="15"/>
      <c r="N88" s="14"/>
      <c r="O88" s="16"/>
    </row>
    <row r="89" spans="10:15" ht="18.75" x14ac:dyDescent="0.3">
      <c r="J89" s="149"/>
      <c r="K89" s="149"/>
      <c r="L89" s="149"/>
      <c r="M89" s="149"/>
      <c r="N89" s="149"/>
      <c r="O89" s="149"/>
    </row>
    <row r="90" spans="10:15" ht="18.75" x14ac:dyDescent="0.3">
      <c r="J90" s="8"/>
      <c r="K90" s="14"/>
      <c r="L90" s="16"/>
      <c r="M90" s="15"/>
      <c r="N90" s="14"/>
      <c r="O90" s="16"/>
    </row>
    <row r="91" spans="10:15" ht="18.75" x14ac:dyDescent="0.3">
      <c r="J91" s="8"/>
      <c r="K91" s="14"/>
      <c r="L91" s="16"/>
      <c r="M91" s="15"/>
      <c r="N91" s="14"/>
      <c r="O91" s="16"/>
    </row>
    <row r="92" spans="10:15" ht="18.75" x14ac:dyDescent="0.3">
      <c r="J92" s="8"/>
      <c r="K92" s="14"/>
      <c r="L92" s="16"/>
      <c r="M92" s="15"/>
      <c r="N92" s="14"/>
      <c r="O92" s="16"/>
    </row>
    <row r="93" spans="10:15" ht="18.75" x14ac:dyDescent="0.3">
      <c r="J93" s="8"/>
      <c r="K93" s="14"/>
      <c r="L93" s="16"/>
      <c r="M93" s="15"/>
      <c r="N93" s="14"/>
      <c r="O93" s="16"/>
    </row>
    <row r="94" spans="10:15" ht="18.75" x14ac:dyDescent="0.3">
      <c r="J94" s="8"/>
      <c r="K94" s="14"/>
      <c r="L94" s="16"/>
      <c r="M94" s="15"/>
      <c r="N94" s="14"/>
      <c r="O94" s="16"/>
    </row>
    <row r="95" spans="10:15" ht="18.75" x14ac:dyDescent="0.3">
      <c r="J95" s="18"/>
      <c r="K95" s="14"/>
      <c r="L95" s="16"/>
      <c r="M95" s="15"/>
      <c r="N95" s="14"/>
      <c r="O95" s="16"/>
    </row>
    <row r="96" spans="10:15" ht="18.75" x14ac:dyDescent="0.3">
      <c r="J96" s="18"/>
      <c r="K96" s="14"/>
      <c r="L96" s="16"/>
      <c r="M96" s="15"/>
      <c r="N96" s="14"/>
      <c r="O96" s="16"/>
    </row>
  </sheetData>
  <sheetProtection selectLockedCells="1" selectUnlockedCells="1"/>
  <mergeCells count="41">
    <mergeCell ref="J44:O44"/>
    <mergeCell ref="J87:O87"/>
    <mergeCell ref="J89:O89"/>
    <mergeCell ref="J58:O58"/>
    <mergeCell ref="J66:O66"/>
    <mergeCell ref="J71:O71"/>
    <mergeCell ref="J81:O81"/>
    <mergeCell ref="J31:O31"/>
    <mergeCell ref="J34:O34"/>
    <mergeCell ref="J35:O35"/>
    <mergeCell ref="J27:O27"/>
    <mergeCell ref="J28:L28"/>
    <mergeCell ref="L29:O29"/>
    <mergeCell ref="M30:O30"/>
    <mergeCell ref="A58:F58"/>
    <mergeCell ref="A61:F61"/>
    <mergeCell ref="A1:F1"/>
    <mergeCell ref="E11:F11"/>
    <mergeCell ref="A15:F15"/>
    <mergeCell ref="A14:F14"/>
    <mergeCell ref="A12:F12"/>
    <mergeCell ref="A2:C2"/>
    <mergeCell ref="A22:F22"/>
    <mergeCell ref="A25:F25"/>
    <mergeCell ref="A29:F29"/>
    <mergeCell ref="A35:F35"/>
    <mergeCell ref="D7:F7"/>
    <mergeCell ref="A56:F56"/>
    <mergeCell ref="D6:F6"/>
    <mergeCell ref="C3:F3"/>
    <mergeCell ref="A46:F46"/>
    <mergeCell ref="D8:F8"/>
    <mergeCell ref="D10:F10"/>
    <mergeCell ref="D9:F9"/>
    <mergeCell ref="C4:F5"/>
    <mergeCell ref="A42:F42"/>
    <mergeCell ref="A71:B71"/>
    <mergeCell ref="A72:B72"/>
    <mergeCell ref="A73:B73"/>
    <mergeCell ref="A74:B74"/>
    <mergeCell ref="A75:B75"/>
  </mergeCells>
  <phoneticPr fontId="13" type="noConversion"/>
  <dataValidations count="1">
    <dataValidation type="decimal" allowBlank="1" showInputMessage="1" showErrorMessage="1" sqref="J46" xr:uid="{D68D4302-513C-48AE-9BDE-BC16D95834C3}">
      <formula1>0.1</formula1>
      <formula2>20</formula2>
    </dataValidation>
  </dataValidations>
  <pageMargins left="0.7" right="0.7" top="0.78740157499999996" bottom="0.78740157499999996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8F97DE-8BDC-454D-8A1C-B52DD1FD0671}">
          <x14:formula1>
            <xm:f>Tabellenhilfen!$A$1:$A$2</xm:f>
          </x14:formula1>
          <xm:sqref>B19</xm:sqref>
        </x14:dataValidation>
        <x14:dataValidation type="list" allowBlank="1" showInputMessage="1" showErrorMessage="1" xr:uid="{094EA9F2-1727-453B-9D81-E0C882FBEF32}">
          <x14:formula1>
            <xm:f>Tabellenhilfen!$A$4:$A$6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03EA-72EA-4E3D-A6DB-F1F6D5A0BDD2}">
  <dimension ref="A1:A6"/>
  <sheetViews>
    <sheetView workbookViewId="0">
      <selection activeCell="A11" sqref="A11"/>
    </sheetView>
  </sheetViews>
  <sheetFormatPr baseColWidth="10" defaultColWidth="10.710937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sheetProtection algorithmName="SHA-512" hashValue="gztu0o/Z2+WY8joS7B3hM/JurWRRwphcZSl21B9I2xA8XHXMJZ5YJTWlg+uZNEzCL5CptJGEbfLdzRtmaCcwUQ==" saltValue="sDnyCWyfMg94eVUOVShtD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Bestellformular</vt:lpstr>
      <vt:lpstr>Tabellenhilfen</vt:lpstr>
      <vt:lpstr>Bestellformular!Druckbereich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Stefona</dc:creator>
  <cp:lastModifiedBy>Jonathan Sinn</cp:lastModifiedBy>
  <cp:lastPrinted>2024-04-16T19:16:33Z</cp:lastPrinted>
  <dcterms:created xsi:type="dcterms:W3CDTF">2023-05-03T18:02:35Z</dcterms:created>
  <dcterms:modified xsi:type="dcterms:W3CDTF">2024-04-23T20:46:57Z</dcterms:modified>
</cp:coreProperties>
</file>